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6" windowHeight="11760"/>
  </bookViews>
  <sheets>
    <sheet name="تدريسي 1" sheetId="2" r:id="rId1"/>
    <sheet name="تدريسي 2" sheetId="3" r:id="rId2"/>
    <sheet name="تدريسي 3" sheetId="4" r:id="rId3"/>
    <sheet name="تدريسي 4" sheetId="5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5"/>
  <c r="O17"/>
  <c r="N17"/>
  <c r="M17"/>
  <c r="L17"/>
  <c r="K17"/>
  <c r="J17"/>
  <c r="I17"/>
  <c r="H17"/>
  <c r="G17"/>
  <c r="P16"/>
  <c r="O16"/>
  <c r="N16"/>
  <c r="M16"/>
  <c r="L16"/>
  <c r="K16"/>
  <c r="J16"/>
  <c r="I16"/>
  <c r="H16"/>
  <c r="G16"/>
  <c r="P15"/>
  <c r="O15"/>
  <c r="N15"/>
  <c r="M15"/>
  <c r="L15"/>
  <c r="K15"/>
  <c r="J15"/>
  <c r="I15"/>
  <c r="H15"/>
  <c r="G15"/>
  <c r="P14"/>
  <c r="O14"/>
  <c r="N14"/>
  <c r="M14"/>
  <c r="L14"/>
  <c r="K14"/>
  <c r="J14"/>
  <c r="I14"/>
  <c r="H14"/>
  <c r="G14"/>
  <c r="P13"/>
  <c r="P19" s="1"/>
  <c r="P21" s="1"/>
  <c r="O13"/>
  <c r="N13"/>
  <c r="N19" s="1"/>
  <c r="N21" s="1"/>
  <c r="M13"/>
  <c r="L13"/>
  <c r="K13"/>
  <c r="J13"/>
  <c r="I13"/>
  <c r="I19" s="1"/>
  <c r="I21" s="1"/>
  <c r="H13"/>
  <c r="H19" s="1"/>
  <c r="H21" s="1"/>
  <c r="G13"/>
  <c r="P17" i="4"/>
  <c r="O17"/>
  <c r="N17"/>
  <c r="M17"/>
  <c r="L17"/>
  <c r="K17"/>
  <c r="J17"/>
  <c r="I17"/>
  <c r="H17"/>
  <c r="G17"/>
  <c r="P16"/>
  <c r="O16"/>
  <c r="N16"/>
  <c r="M16"/>
  <c r="L16"/>
  <c r="K16"/>
  <c r="J16"/>
  <c r="I16"/>
  <c r="H16"/>
  <c r="G16"/>
  <c r="P15"/>
  <c r="O15"/>
  <c r="N15"/>
  <c r="M15"/>
  <c r="L15"/>
  <c r="K15"/>
  <c r="J15"/>
  <c r="I15"/>
  <c r="H15"/>
  <c r="G15"/>
  <c r="P14"/>
  <c r="O14"/>
  <c r="N14"/>
  <c r="N19" s="1"/>
  <c r="N21" s="1"/>
  <c r="M14"/>
  <c r="M19" s="1"/>
  <c r="M21" s="1"/>
  <c r="L14"/>
  <c r="K14"/>
  <c r="J14"/>
  <c r="I14"/>
  <c r="H14"/>
  <c r="G14"/>
  <c r="P13"/>
  <c r="P19" s="1"/>
  <c r="P21" s="1"/>
  <c r="O13"/>
  <c r="O19" s="1"/>
  <c r="O21" s="1"/>
  <c r="N13"/>
  <c r="M13"/>
  <c r="L13"/>
  <c r="L19" s="1"/>
  <c r="L21" s="1"/>
  <c r="K13"/>
  <c r="K19" s="1"/>
  <c r="K21" s="1"/>
  <c r="J13"/>
  <c r="J19" s="1"/>
  <c r="J21" s="1"/>
  <c r="I13"/>
  <c r="I19" s="1"/>
  <c r="I21" s="1"/>
  <c r="H13"/>
  <c r="H19" s="1"/>
  <c r="H21" s="1"/>
  <c r="G13"/>
  <c r="G19" s="1"/>
  <c r="P17" i="3"/>
  <c r="O17"/>
  <c r="N17"/>
  <c r="M17"/>
  <c r="L17"/>
  <c r="K17"/>
  <c r="J17"/>
  <c r="I17"/>
  <c r="H17"/>
  <c r="G17"/>
  <c r="P16"/>
  <c r="O16"/>
  <c r="N16"/>
  <c r="M16"/>
  <c r="L16"/>
  <c r="K16"/>
  <c r="J16"/>
  <c r="I16"/>
  <c r="H16"/>
  <c r="G16"/>
  <c r="P15"/>
  <c r="O15"/>
  <c r="N15"/>
  <c r="M15"/>
  <c r="L15"/>
  <c r="K15"/>
  <c r="J15"/>
  <c r="I15"/>
  <c r="H15"/>
  <c r="G15"/>
  <c r="P14"/>
  <c r="O14"/>
  <c r="N14"/>
  <c r="M14"/>
  <c r="M19" s="1"/>
  <c r="M21" s="1"/>
  <c r="L14"/>
  <c r="K14"/>
  <c r="J14"/>
  <c r="I14"/>
  <c r="H14"/>
  <c r="G14"/>
  <c r="P13"/>
  <c r="P19" s="1"/>
  <c r="P21" s="1"/>
  <c r="O13"/>
  <c r="O19" s="1"/>
  <c r="O21" s="1"/>
  <c r="N13"/>
  <c r="N19" s="1"/>
  <c r="N21" s="1"/>
  <c r="M13"/>
  <c r="L13"/>
  <c r="L19" s="1"/>
  <c r="L21" s="1"/>
  <c r="K13"/>
  <c r="K19" s="1"/>
  <c r="K21" s="1"/>
  <c r="J13"/>
  <c r="J19" s="1"/>
  <c r="J21" s="1"/>
  <c r="I13"/>
  <c r="I19" s="1"/>
  <c r="I21" s="1"/>
  <c r="H13"/>
  <c r="H19" s="1"/>
  <c r="H21" s="1"/>
  <c r="G13"/>
  <c r="G19" s="1"/>
  <c r="P17" i="2"/>
  <c r="O17"/>
  <c r="N17"/>
  <c r="M17"/>
  <c r="L17"/>
  <c r="K17"/>
  <c r="J17"/>
  <c r="I17"/>
  <c r="H17"/>
  <c r="G17"/>
  <c r="P16"/>
  <c r="O16"/>
  <c r="N16"/>
  <c r="M16"/>
  <c r="L16"/>
  <c r="K16"/>
  <c r="J16"/>
  <c r="I16"/>
  <c r="H16"/>
  <c r="G16"/>
  <c r="P15"/>
  <c r="O15"/>
  <c r="N15"/>
  <c r="M15"/>
  <c r="L15"/>
  <c r="K15"/>
  <c r="J15"/>
  <c r="I15"/>
  <c r="H15"/>
  <c r="G15"/>
  <c r="P14"/>
  <c r="O14"/>
  <c r="N14"/>
  <c r="M14"/>
  <c r="M19" s="1"/>
  <c r="M21" s="1"/>
  <c r="L14"/>
  <c r="K14"/>
  <c r="J14"/>
  <c r="I14"/>
  <c r="H14"/>
  <c r="G14"/>
  <c r="P13"/>
  <c r="P19" s="1"/>
  <c r="P21" s="1"/>
  <c r="O13"/>
  <c r="O19" s="1"/>
  <c r="O21" s="1"/>
  <c r="N13"/>
  <c r="N19" s="1"/>
  <c r="N21" s="1"/>
  <c r="M13"/>
  <c r="L13"/>
  <c r="L19" s="1"/>
  <c r="L21" s="1"/>
  <c r="K13"/>
  <c r="K19" s="1"/>
  <c r="K21" s="1"/>
  <c r="J13"/>
  <c r="J19" s="1"/>
  <c r="J21" s="1"/>
  <c r="I13"/>
  <c r="I19" s="1"/>
  <c r="I21" s="1"/>
  <c r="H13"/>
  <c r="H19" s="1"/>
  <c r="H21" s="1"/>
  <c r="G13"/>
  <c r="G19" s="1"/>
  <c r="M19" i="5" l="1"/>
  <c r="M21" s="1"/>
  <c r="J19"/>
  <c r="J21" s="1"/>
  <c r="L19"/>
  <c r="L21" s="1"/>
  <c r="O19"/>
  <c r="O21" s="1"/>
  <c r="K19"/>
  <c r="K21" s="1"/>
  <c r="G19"/>
  <c r="G21" s="1"/>
  <c r="G21" i="4"/>
  <c r="S19"/>
  <c r="S21" s="1"/>
  <c r="G21" i="3"/>
  <c r="S19"/>
  <c r="S21" s="1"/>
  <c r="G21" i="2"/>
  <c r="S19"/>
  <c r="S21" s="1"/>
  <c r="S19" i="5" l="1"/>
  <c r="S21" s="1"/>
</calcChain>
</file>

<file path=xl/sharedStrings.xml><?xml version="1.0" encoding="utf-8"?>
<sst xmlns="http://schemas.openxmlformats.org/spreadsheetml/2006/main" count="500" uniqueCount="25">
  <si>
    <t>Timestamp</t>
  </si>
  <si>
    <t>Email address</t>
  </si>
  <si>
    <t>المستوى الدراسي</t>
  </si>
  <si>
    <t>الجنس</t>
  </si>
  <si>
    <t xml:space="preserve">هل تمتلك حاسبة شخصية </t>
  </si>
  <si>
    <t>هل لديك خط انترنيت منزلي</t>
  </si>
  <si>
    <t>جيد جدا</t>
  </si>
  <si>
    <t>ضعيف</t>
  </si>
  <si>
    <t>مقبول</t>
  </si>
  <si>
    <t>متوسط</t>
  </si>
  <si>
    <t>جيد</t>
  </si>
  <si>
    <t>متوسط الأسئلة</t>
  </si>
  <si>
    <t>المتوسط الكلي للتدريسي</t>
  </si>
  <si>
    <t>إعادة الترجمة إلى فئات مرة أخرى</t>
  </si>
  <si>
    <t>فئة التدريسي</t>
  </si>
  <si>
    <t>1-يمهد للدرس ويراعي التسلسل في عرض المادة بطريقة منطقية ومشوقة</t>
  </si>
  <si>
    <t>2- ينوع اساليب وطرائق التدريس المختلفة داخل المحاضرة</t>
  </si>
  <si>
    <t>3- يحسن اساليب التعامل مع الطلبة ويراعي الفروق الفردية</t>
  </si>
  <si>
    <t>4-يشجع وينمي التعلم الذاتي عند الطلبة</t>
  </si>
  <si>
    <t>6-يستخدم وسائل تقليدية والكترونية متنوعة في الاختبارات والتقييم</t>
  </si>
  <si>
    <t>7-يوفر انشطة تعاونية او تنافسية متنوعة لاثارة دافعية الطلبة</t>
  </si>
  <si>
    <t>8- يتابع مستوى الطلبة بصورة مستمرة لغرض تعزيز مواطن القوة ومعالجة مواطن الضعف لديهم</t>
  </si>
  <si>
    <t>9-يناقش اجابات الطلبة ويرد على استفساراتهم بمرونة لخلق بيئة تعليمية امنة</t>
  </si>
  <si>
    <t>10-ينمي الاتجاهات والعادات والاخلاق الحميدة لدى الطلبة</t>
  </si>
  <si>
    <t>5-يستثمر الوقت داخل المحاضرة في اثراء المادة العلمية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</si>
</sst>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 applyFont="1" applyAlignment="1"/>
    <xf numFmtId="0" fontId="2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S21"/>
  <sheetViews>
    <sheetView tabSelected="1" topLeftCell="J1" workbookViewId="0">
      <pane ySplit="1" topLeftCell="A2" activePane="bottomLeft" state="frozen"/>
      <selection pane="bottomLeft" activeCell="K1" sqref="K1"/>
    </sheetView>
  </sheetViews>
  <sheetFormatPr defaultColWidth="13.33203125" defaultRowHeight="15.75" customHeight="1"/>
  <cols>
    <col min="1" max="22" width="19.6640625" style="2" customWidth="1"/>
    <col min="23" max="16384" width="13.33203125" style="2"/>
  </cols>
  <sheetData>
    <row r="1" spans="1:1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24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</row>
    <row r="2" spans="1:16" ht="15.75" customHeight="1">
      <c r="G2" s="2" t="s">
        <v>6</v>
      </c>
      <c r="H2" s="2" t="s">
        <v>6</v>
      </c>
      <c r="I2" s="2" t="s">
        <v>6</v>
      </c>
      <c r="J2" s="2" t="s">
        <v>6</v>
      </c>
      <c r="K2" s="2" t="s">
        <v>6</v>
      </c>
      <c r="L2" s="2" t="s">
        <v>6</v>
      </c>
      <c r="M2" s="2" t="s">
        <v>6</v>
      </c>
      <c r="N2" s="2" t="s">
        <v>6</v>
      </c>
      <c r="O2" s="2" t="s">
        <v>6</v>
      </c>
      <c r="P2" s="2" t="s">
        <v>6</v>
      </c>
    </row>
    <row r="3" spans="1:16" ht="15.75" customHeight="1">
      <c r="G3" s="2" t="s">
        <v>6</v>
      </c>
      <c r="H3" s="2" t="s">
        <v>6</v>
      </c>
      <c r="I3" s="2" t="s">
        <v>6</v>
      </c>
      <c r="J3" s="2" t="s">
        <v>6</v>
      </c>
      <c r="K3" s="2" t="s">
        <v>6</v>
      </c>
      <c r="L3" s="2" t="s">
        <v>6</v>
      </c>
      <c r="M3" s="2" t="s">
        <v>6</v>
      </c>
      <c r="N3" s="2" t="s">
        <v>6</v>
      </c>
      <c r="O3" s="2" t="s">
        <v>6</v>
      </c>
      <c r="P3" s="2" t="s">
        <v>6</v>
      </c>
    </row>
    <row r="4" spans="1:16" ht="15.75" customHeight="1"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6</v>
      </c>
    </row>
    <row r="5" spans="1:16" ht="15.75" customHeight="1">
      <c r="G5" s="2" t="s">
        <v>6</v>
      </c>
      <c r="H5" s="2" t="s">
        <v>6</v>
      </c>
      <c r="I5" s="2" t="s">
        <v>6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6</v>
      </c>
    </row>
    <row r="6" spans="1:16" ht="15.75" customHeight="1"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</row>
    <row r="7" spans="1:16" ht="15.75" customHeight="1"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2" t="s">
        <v>6</v>
      </c>
      <c r="P7" s="2" t="s">
        <v>6</v>
      </c>
    </row>
    <row r="8" spans="1:16" ht="15.75" customHeight="1">
      <c r="G8" s="2" t="s">
        <v>6</v>
      </c>
      <c r="H8" s="2" t="s">
        <v>6</v>
      </c>
      <c r="I8" s="2" t="s">
        <v>6</v>
      </c>
      <c r="J8" s="2" t="s">
        <v>6</v>
      </c>
      <c r="K8" s="2" t="s">
        <v>6</v>
      </c>
      <c r="L8" s="2" t="s">
        <v>6</v>
      </c>
      <c r="M8" s="2" t="s">
        <v>6</v>
      </c>
      <c r="N8" s="2" t="s">
        <v>6</v>
      </c>
      <c r="O8" s="2" t="s">
        <v>6</v>
      </c>
      <c r="P8" s="2" t="s">
        <v>6</v>
      </c>
    </row>
    <row r="9" spans="1:16" ht="15.75" customHeight="1">
      <c r="G9" s="2" t="s">
        <v>6</v>
      </c>
      <c r="H9" s="2" t="s">
        <v>6</v>
      </c>
      <c r="I9" s="2" t="s">
        <v>6</v>
      </c>
      <c r="J9" s="2" t="s">
        <v>6</v>
      </c>
      <c r="K9" s="2" t="s">
        <v>6</v>
      </c>
      <c r="L9" s="2" t="s">
        <v>6</v>
      </c>
      <c r="M9" s="2" t="s">
        <v>6</v>
      </c>
      <c r="N9" s="2" t="s">
        <v>6</v>
      </c>
      <c r="O9" s="2" t="s">
        <v>6</v>
      </c>
      <c r="P9" s="2" t="s">
        <v>6</v>
      </c>
    </row>
    <row r="10" spans="1:16" ht="15.75" customHeight="1"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</row>
    <row r="11" spans="1:16" ht="15.75" customHeight="1">
      <c r="G11" s="2" t="s">
        <v>6</v>
      </c>
      <c r="H11" s="2" t="s">
        <v>6</v>
      </c>
      <c r="I11" s="2" t="s">
        <v>6</v>
      </c>
      <c r="J11" s="2" t="s">
        <v>6</v>
      </c>
      <c r="K11" s="2" t="s">
        <v>6</v>
      </c>
      <c r="L11" s="2" t="s">
        <v>6</v>
      </c>
      <c r="M11" s="2" t="s">
        <v>6</v>
      </c>
      <c r="N11" s="2" t="s">
        <v>6</v>
      </c>
      <c r="O11" s="2" t="s">
        <v>6</v>
      </c>
      <c r="P11" s="2" t="s">
        <v>6</v>
      </c>
    </row>
    <row r="13" spans="1:16" ht="15.75" customHeight="1">
      <c r="F13" s="3" t="s">
        <v>7</v>
      </c>
      <c r="G13" s="9">
        <f>COUNTIF(G2:G11,"ضعيف")*1</f>
        <v>0</v>
      </c>
      <c r="H13" s="9">
        <f t="shared" ref="H13:P13" si="0">COUNTIF(H2:H11,"ضعيف")*1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</row>
    <row r="14" spans="1:16" ht="15.75" customHeight="1">
      <c r="F14" s="3" t="s">
        <v>8</v>
      </c>
      <c r="G14" s="9">
        <f>COUNTIF(G2:G11,"مقبول")*2</f>
        <v>0</v>
      </c>
      <c r="H14" s="9">
        <f t="shared" ref="H14:P14" si="1">COUNTIF(H2:H11,"مقبول")*2</f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">
        <f t="shared" si="1"/>
        <v>0</v>
      </c>
    </row>
    <row r="15" spans="1:16" ht="15.75" customHeight="1">
      <c r="F15" s="3" t="s">
        <v>9</v>
      </c>
      <c r="G15" s="9">
        <f>COUNTIF(G2:G11,"متوسط")*3</f>
        <v>0</v>
      </c>
      <c r="H15" s="9">
        <f t="shared" ref="H15:P15" si="2">COUNTIF(H2:H11,"متوسط")*3</f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</row>
    <row r="16" spans="1:16" ht="15.75" customHeight="1">
      <c r="F16" s="3" t="s">
        <v>10</v>
      </c>
      <c r="G16" s="9">
        <f>COUNTIF(G2:G11,"جيد")*4</f>
        <v>0</v>
      </c>
      <c r="H16" s="9">
        <f t="shared" ref="H16:P16" si="3">COUNTIF(H2:H11,"جيد")*4</f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3"/>
        <v>0</v>
      </c>
    </row>
    <row r="17" spans="6:19" ht="15.75" customHeight="1">
      <c r="F17" s="3" t="s">
        <v>6</v>
      </c>
      <c r="G17" s="9">
        <f>COUNTIF(G2:G11,"جيد جدا")*5</f>
        <v>50</v>
      </c>
      <c r="H17" s="9">
        <f t="shared" ref="H17:P17" si="4">COUNTIF(H2:H11,"جيد جدا")*5</f>
        <v>50</v>
      </c>
      <c r="I17" s="9">
        <f t="shared" si="4"/>
        <v>50</v>
      </c>
      <c r="J17" s="9">
        <f t="shared" si="4"/>
        <v>50</v>
      </c>
      <c r="K17" s="9">
        <f t="shared" si="4"/>
        <v>50</v>
      </c>
      <c r="L17" s="9">
        <f t="shared" si="4"/>
        <v>50</v>
      </c>
      <c r="M17" s="9">
        <f t="shared" si="4"/>
        <v>50</v>
      </c>
      <c r="N17" s="9">
        <f t="shared" si="4"/>
        <v>50</v>
      </c>
      <c r="O17" s="9">
        <f t="shared" si="4"/>
        <v>50</v>
      </c>
      <c r="P17" s="9">
        <f t="shared" si="4"/>
        <v>50</v>
      </c>
    </row>
    <row r="18" spans="6:19" ht="15.75" customHeight="1">
      <c r="F18" s="5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6:19" ht="15.75" customHeight="1">
      <c r="F19" s="3" t="s">
        <v>11</v>
      </c>
      <c r="G19" s="9">
        <f>SUM(G13:G17)/COUNTA(G2:G11)</f>
        <v>5</v>
      </c>
      <c r="H19" s="9">
        <f>SUM(H13:H17)/COUNTA(H2:H11)</f>
        <v>5</v>
      </c>
      <c r="I19" s="9">
        <f t="shared" ref="I19:P19" si="5">SUM(I13:I17)/COUNTA(I2:I11)</f>
        <v>5</v>
      </c>
      <c r="J19" s="9">
        <f t="shared" si="5"/>
        <v>5</v>
      </c>
      <c r="K19" s="9">
        <f t="shared" si="5"/>
        <v>5</v>
      </c>
      <c r="L19" s="9">
        <f t="shared" si="5"/>
        <v>5</v>
      </c>
      <c r="M19" s="9">
        <f t="shared" si="5"/>
        <v>5</v>
      </c>
      <c r="N19" s="9">
        <f t="shared" si="5"/>
        <v>5</v>
      </c>
      <c r="O19" s="9">
        <f t="shared" si="5"/>
        <v>5</v>
      </c>
      <c r="P19" s="9">
        <f t="shared" si="5"/>
        <v>5</v>
      </c>
      <c r="R19" s="6" t="s">
        <v>12</v>
      </c>
      <c r="S19" s="4">
        <f>AVERAGE(G19:P19)</f>
        <v>5</v>
      </c>
    </row>
    <row r="20" spans="6:19" ht="15.75" customHeight="1"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7"/>
    </row>
    <row r="21" spans="6:19" ht="15.75" customHeight="1">
      <c r="F21" s="3" t="s">
        <v>13</v>
      </c>
      <c r="G21" s="9" t="str">
        <f>IF(G19&gt;=4.2,"جيد جدا",IF(G19&gt;=3.4,"جيد",IF(G19&gt;=2.6,"متوسط",IF(G19&gt;=1.8,"مقبول","ضعيف"))))</f>
        <v>جيد جدا</v>
      </c>
      <c r="H21" s="9" t="str">
        <f t="shared" ref="H21:P21" si="6">IF(H19&gt;=4.2,"جيد جدا",IF(H19&gt;=3.4,"جيد",IF(H19&gt;=2.6,"متوسط",IF(H19&gt;=1.8,"مقبول","ضعيف"))))</f>
        <v>جيد جدا</v>
      </c>
      <c r="I21" s="9" t="str">
        <f t="shared" si="6"/>
        <v>جيد جدا</v>
      </c>
      <c r="J21" s="9" t="str">
        <f t="shared" si="6"/>
        <v>جيد جدا</v>
      </c>
      <c r="K21" s="9" t="str">
        <f t="shared" si="6"/>
        <v>جيد جدا</v>
      </c>
      <c r="L21" s="9" t="str">
        <f t="shared" si="6"/>
        <v>جيد جدا</v>
      </c>
      <c r="M21" s="9" t="str">
        <f t="shared" si="6"/>
        <v>جيد جدا</v>
      </c>
      <c r="N21" s="9" t="str">
        <f t="shared" si="6"/>
        <v>جيد جدا</v>
      </c>
      <c r="O21" s="9" t="str">
        <f t="shared" si="6"/>
        <v>جيد جدا</v>
      </c>
      <c r="P21" s="9" t="str">
        <f t="shared" si="6"/>
        <v>جيد جدا</v>
      </c>
      <c r="R21" s="3" t="s">
        <v>14</v>
      </c>
      <c r="S21" s="4" t="str">
        <f t="shared" ref="S21" si="7">IF(S19&gt;=4.2,"جيد جدا",IF(S19&gt;=3.4,"جيد",IF(S19&gt;=2.6,"متوسط",IF(S19&gt;=1.8,"مقبول","ضعيف"))))</f>
        <v>جيد جدا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S21"/>
  <sheetViews>
    <sheetView topLeftCell="E1" workbookViewId="0">
      <pane ySplit="1" topLeftCell="A2" activePane="bottomLeft" state="frozen"/>
      <selection pane="bottomLeft" activeCell="K1" sqref="K1"/>
    </sheetView>
  </sheetViews>
  <sheetFormatPr defaultColWidth="13.33203125" defaultRowHeight="15.75" customHeight="1"/>
  <cols>
    <col min="1" max="22" width="19.6640625" style="2" customWidth="1"/>
    <col min="23" max="16384" width="13.33203125" style="2"/>
  </cols>
  <sheetData>
    <row r="1" spans="1:1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24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</row>
    <row r="2" spans="1:16" ht="15.75" customHeight="1">
      <c r="G2" s="2" t="s">
        <v>7</v>
      </c>
      <c r="H2" s="2" t="s">
        <v>7</v>
      </c>
      <c r="I2" s="2" t="s">
        <v>7</v>
      </c>
      <c r="J2" s="2" t="s">
        <v>7</v>
      </c>
      <c r="K2" s="2" t="s">
        <v>7</v>
      </c>
      <c r="L2" s="2" t="s">
        <v>7</v>
      </c>
      <c r="M2" s="2" t="s">
        <v>7</v>
      </c>
      <c r="N2" s="2" t="s">
        <v>7</v>
      </c>
      <c r="O2" s="2" t="s">
        <v>7</v>
      </c>
      <c r="P2" s="2" t="s">
        <v>7</v>
      </c>
    </row>
    <row r="3" spans="1:16" ht="15.75" customHeight="1">
      <c r="G3" s="2" t="s">
        <v>7</v>
      </c>
      <c r="H3" s="2" t="s">
        <v>7</v>
      </c>
      <c r="I3" s="2" t="s">
        <v>7</v>
      </c>
      <c r="J3" s="2" t="s">
        <v>7</v>
      </c>
      <c r="K3" s="2" t="s">
        <v>7</v>
      </c>
      <c r="L3" s="2" t="s">
        <v>7</v>
      </c>
      <c r="M3" s="2" t="s">
        <v>7</v>
      </c>
      <c r="N3" s="2" t="s">
        <v>7</v>
      </c>
      <c r="O3" s="2" t="s">
        <v>7</v>
      </c>
      <c r="P3" s="2" t="s">
        <v>7</v>
      </c>
    </row>
    <row r="4" spans="1:16" ht="15.75" customHeight="1"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</row>
    <row r="5" spans="1:16" ht="15.75" customHeight="1"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7</v>
      </c>
      <c r="M5" s="2" t="s">
        <v>7</v>
      </c>
      <c r="N5" s="2" t="s">
        <v>7</v>
      </c>
      <c r="O5" s="2" t="s">
        <v>7</v>
      </c>
      <c r="P5" s="2" t="s">
        <v>7</v>
      </c>
    </row>
    <row r="6" spans="1:16" ht="15.75" customHeight="1">
      <c r="G6" s="2" t="s">
        <v>7</v>
      </c>
      <c r="H6" s="2" t="s">
        <v>7</v>
      </c>
      <c r="I6" s="2" t="s">
        <v>7</v>
      </c>
      <c r="J6" s="2" t="s">
        <v>7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7</v>
      </c>
      <c r="P6" s="2" t="s">
        <v>7</v>
      </c>
    </row>
    <row r="7" spans="1:16" ht="15.75" customHeight="1"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7</v>
      </c>
      <c r="N7" s="2" t="s">
        <v>7</v>
      </c>
      <c r="O7" s="2" t="s">
        <v>7</v>
      </c>
      <c r="P7" s="2" t="s">
        <v>7</v>
      </c>
    </row>
    <row r="8" spans="1:16" ht="15.75" customHeight="1">
      <c r="G8" s="2" t="s">
        <v>7</v>
      </c>
      <c r="H8" s="2" t="s">
        <v>7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2" t="s">
        <v>7</v>
      </c>
      <c r="O8" s="2" t="s">
        <v>7</v>
      </c>
      <c r="P8" s="2" t="s">
        <v>7</v>
      </c>
    </row>
    <row r="9" spans="1:16" ht="15.75" customHeight="1"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2" t="s">
        <v>7</v>
      </c>
      <c r="M9" s="2" t="s">
        <v>7</v>
      </c>
      <c r="N9" s="2" t="s">
        <v>7</v>
      </c>
      <c r="O9" s="2" t="s">
        <v>7</v>
      </c>
      <c r="P9" s="2" t="s">
        <v>7</v>
      </c>
    </row>
    <row r="10" spans="1:16" ht="15.75" customHeight="1"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 t="s">
        <v>7</v>
      </c>
      <c r="M10" s="2" t="s">
        <v>7</v>
      </c>
      <c r="N10" s="2" t="s">
        <v>7</v>
      </c>
      <c r="O10" s="2" t="s">
        <v>7</v>
      </c>
      <c r="P10" s="2" t="s">
        <v>7</v>
      </c>
    </row>
    <row r="11" spans="1:16" ht="15.75" customHeight="1"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 t="s">
        <v>7</v>
      </c>
      <c r="M11" s="2" t="s">
        <v>7</v>
      </c>
      <c r="N11" s="2" t="s">
        <v>7</v>
      </c>
      <c r="O11" s="2" t="s">
        <v>7</v>
      </c>
      <c r="P11" s="2" t="s">
        <v>7</v>
      </c>
    </row>
    <row r="13" spans="1:16" ht="15.75" customHeight="1">
      <c r="F13" s="3" t="s">
        <v>7</v>
      </c>
      <c r="G13" s="9">
        <f>COUNTIF(G2:G11,"ضعيف")*1</f>
        <v>10</v>
      </c>
      <c r="H13" s="9">
        <f t="shared" ref="H13:P13" si="0">COUNTIF(H2:H11,"ضعيف")*1</f>
        <v>10</v>
      </c>
      <c r="I13" s="9">
        <f t="shared" si="0"/>
        <v>10</v>
      </c>
      <c r="J13" s="9">
        <f t="shared" si="0"/>
        <v>10</v>
      </c>
      <c r="K13" s="9">
        <f t="shared" si="0"/>
        <v>10</v>
      </c>
      <c r="L13" s="9">
        <f t="shared" si="0"/>
        <v>10</v>
      </c>
      <c r="M13" s="9">
        <f t="shared" si="0"/>
        <v>10</v>
      </c>
      <c r="N13" s="9">
        <f t="shared" si="0"/>
        <v>10</v>
      </c>
      <c r="O13" s="9">
        <f t="shared" si="0"/>
        <v>10</v>
      </c>
      <c r="P13" s="9">
        <f t="shared" si="0"/>
        <v>10</v>
      </c>
    </row>
    <row r="14" spans="1:16" ht="15.75" customHeight="1">
      <c r="F14" s="3" t="s">
        <v>8</v>
      </c>
      <c r="G14" s="9">
        <f>COUNTIF(G2:G11,"مقبول")*2</f>
        <v>0</v>
      </c>
      <c r="H14" s="9">
        <f t="shared" ref="H14:P14" si="1">COUNTIF(H2:H11,"مقبول")*2</f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">
        <f t="shared" si="1"/>
        <v>0</v>
      </c>
    </row>
    <row r="15" spans="1:16" ht="15.75" customHeight="1">
      <c r="F15" s="3" t="s">
        <v>9</v>
      </c>
      <c r="G15" s="9">
        <f>COUNTIF(G2:G11,"متوسط")*3</f>
        <v>0</v>
      </c>
      <c r="H15" s="9">
        <f t="shared" ref="H15:P15" si="2">COUNTIF(H2:H11,"متوسط")*3</f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</row>
    <row r="16" spans="1:16" ht="15.75" customHeight="1">
      <c r="F16" s="3" t="s">
        <v>10</v>
      </c>
      <c r="G16" s="9">
        <f>COUNTIF(G2:G11,"جيد")*4</f>
        <v>0</v>
      </c>
      <c r="H16" s="9">
        <f t="shared" ref="H16:P16" si="3">COUNTIF(H2:H11,"جيد")*4</f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3"/>
        <v>0</v>
      </c>
    </row>
    <row r="17" spans="6:19" ht="15.75" customHeight="1">
      <c r="F17" s="3" t="s">
        <v>6</v>
      </c>
      <c r="G17" s="9">
        <f>COUNTIF(G2:G11,"جيد جدا")*5</f>
        <v>0</v>
      </c>
      <c r="H17" s="9">
        <f t="shared" ref="H17:P17" si="4">COUNTIF(H2:H11,"جيد جدا")*5</f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 t="shared" si="4"/>
        <v>0</v>
      </c>
    </row>
    <row r="18" spans="6:19" ht="15.75" customHeight="1">
      <c r="F18" s="5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6:19" ht="15.75" customHeight="1">
      <c r="F19" s="3" t="s">
        <v>11</v>
      </c>
      <c r="G19" s="9">
        <f>SUM(G13:G17)/COUNTA(G2:G11)</f>
        <v>1</v>
      </c>
      <c r="H19" s="9">
        <f>SUM(H13:H17)/COUNTA(H2:H11)</f>
        <v>1</v>
      </c>
      <c r="I19" s="9">
        <f t="shared" ref="I19:P19" si="5">SUM(I13:I17)/COUNTA(I2:I11)</f>
        <v>1</v>
      </c>
      <c r="J19" s="9">
        <f t="shared" si="5"/>
        <v>1</v>
      </c>
      <c r="K19" s="9">
        <f t="shared" si="5"/>
        <v>1</v>
      </c>
      <c r="L19" s="9">
        <f t="shared" si="5"/>
        <v>1</v>
      </c>
      <c r="M19" s="9">
        <f t="shared" si="5"/>
        <v>1</v>
      </c>
      <c r="N19" s="9">
        <f t="shared" si="5"/>
        <v>1</v>
      </c>
      <c r="O19" s="9">
        <f t="shared" si="5"/>
        <v>1</v>
      </c>
      <c r="P19" s="9">
        <f t="shared" si="5"/>
        <v>1</v>
      </c>
      <c r="R19" s="6" t="s">
        <v>12</v>
      </c>
      <c r="S19" s="4">
        <f>AVERAGE(G19:P19)</f>
        <v>1</v>
      </c>
    </row>
    <row r="20" spans="6:19" ht="15.75" customHeight="1"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7"/>
    </row>
    <row r="21" spans="6:19" ht="15.75" customHeight="1">
      <c r="F21" s="3" t="s">
        <v>13</v>
      </c>
      <c r="G21" s="9" t="str">
        <f>IF(G19&gt;=4.2,"جيد جدا",IF(G19&gt;=3.4,"جيد",IF(G19&gt;=2.6,"متوسط",IF(G19&gt;=1.8,"مقبول","ضعيف"))))</f>
        <v>ضعيف</v>
      </c>
      <c r="H21" s="9" t="str">
        <f t="shared" ref="H21:P21" si="6">IF(H19&gt;=4.2,"جيد جدا",IF(H19&gt;=3.4,"جيد",IF(H19&gt;=2.6,"متوسط",IF(H19&gt;=1.8,"مقبول","ضعيف"))))</f>
        <v>ضعيف</v>
      </c>
      <c r="I21" s="9" t="str">
        <f t="shared" si="6"/>
        <v>ضعيف</v>
      </c>
      <c r="J21" s="9" t="str">
        <f t="shared" si="6"/>
        <v>ضعيف</v>
      </c>
      <c r="K21" s="9" t="str">
        <f t="shared" si="6"/>
        <v>ضعيف</v>
      </c>
      <c r="L21" s="9" t="str">
        <f t="shared" si="6"/>
        <v>ضعيف</v>
      </c>
      <c r="M21" s="9" t="str">
        <f t="shared" si="6"/>
        <v>ضعيف</v>
      </c>
      <c r="N21" s="9" t="str">
        <f t="shared" si="6"/>
        <v>ضعيف</v>
      </c>
      <c r="O21" s="9" t="str">
        <f t="shared" si="6"/>
        <v>ضعيف</v>
      </c>
      <c r="P21" s="9" t="str">
        <f t="shared" si="6"/>
        <v>ضعيف</v>
      </c>
      <c r="R21" s="3" t="s">
        <v>14</v>
      </c>
      <c r="S21" s="4" t="str">
        <f t="shared" ref="S21" si="7">IF(S19&gt;=4.2,"جيد جدا",IF(S19&gt;=3.4,"جيد",IF(S19&gt;=2.6,"متوسط",IF(S19&gt;=1.8,"مقبول","ضعيف"))))</f>
        <v>ضعيف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outlinePr summaryBelow="0" summaryRight="0"/>
  </sheetPr>
  <dimension ref="A1:S21"/>
  <sheetViews>
    <sheetView topLeftCell="K1" workbookViewId="0">
      <pane ySplit="1" topLeftCell="A2" activePane="bottomLeft" state="frozen"/>
      <selection pane="bottomLeft" activeCell="K1" sqref="K1"/>
    </sheetView>
  </sheetViews>
  <sheetFormatPr defaultColWidth="13.33203125" defaultRowHeight="15.75" customHeight="1"/>
  <cols>
    <col min="1" max="22" width="19.6640625" style="2" customWidth="1"/>
    <col min="23" max="16384" width="13.33203125" style="2"/>
  </cols>
  <sheetData>
    <row r="1" spans="1:1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24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</row>
    <row r="2" spans="1:16" ht="15.75" customHeight="1">
      <c r="G2" s="2" t="s">
        <v>9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</row>
    <row r="3" spans="1:16" ht="15.75" customHeight="1">
      <c r="G3" s="2" t="s">
        <v>9</v>
      </c>
      <c r="H3" s="2" t="s">
        <v>9</v>
      </c>
      <c r="I3" s="2" t="s">
        <v>9</v>
      </c>
      <c r="J3" s="2" t="s">
        <v>9</v>
      </c>
      <c r="K3" s="2" t="s">
        <v>9</v>
      </c>
      <c r="L3" s="2" t="s">
        <v>9</v>
      </c>
      <c r="M3" s="2" t="s">
        <v>9</v>
      </c>
      <c r="N3" s="2" t="s">
        <v>9</v>
      </c>
      <c r="O3" s="2" t="s">
        <v>9</v>
      </c>
      <c r="P3" s="2" t="s">
        <v>9</v>
      </c>
    </row>
    <row r="4" spans="1:16" ht="15.75" customHeight="1"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9</v>
      </c>
      <c r="N4" s="2" t="s">
        <v>9</v>
      </c>
      <c r="O4" s="2" t="s">
        <v>9</v>
      </c>
      <c r="P4" s="2" t="s">
        <v>9</v>
      </c>
    </row>
    <row r="5" spans="1:16" ht="15.75" customHeight="1"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9</v>
      </c>
      <c r="P5" s="2" t="s">
        <v>9</v>
      </c>
    </row>
    <row r="6" spans="1:16" ht="15.75" customHeight="1"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  <c r="M6" s="2" t="s">
        <v>9</v>
      </c>
      <c r="N6" s="2" t="s">
        <v>9</v>
      </c>
      <c r="O6" s="2" t="s">
        <v>9</v>
      </c>
      <c r="P6" s="2" t="s">
        <v>9</v>
      </c>
    </row>
    <row r="7" spans="1:16" ht="15.75" customHeight="1">
      <c r="G7" s="2" t="s">
        <v>9</v>
      </c>
      <c r="H7" s="2" t="s">
        <v>9</v>
      </c>
      <c r="I7" s="2" t="s">
        <v>9</v>
      </c>
      <c r="J7" s="2" t="s">
        <v>9</v>
      </c>
      <c r="K7" s="2" t="s">
        <v>9</v>
      </c>
      <c r="L7" s="2" t="s">
        <v>9</v>
      </c>
      <c r="M7" s="2" t="s">
        <v>9</v>
      </c>
      <c r="N7" s="2" t="s">
        <v>9</v>
      </c>
      <c r="O7" s="2" t="s">
        <v>9</v>
      </c>
      <c r="P7" s="2" t="s">
        <v>9</v>
      </c>
    </row>
    <row r="8" spans="1:16" ht="15.75" customHeight="1">
      <c r="G8" s="2" t="s">
        <v>9</v>
      </c>
      <c r="H8" s="2" t="s">
        <v>9</v>
      </c>
      <c r="I8" s="2" t="s">
        <v>9</v>
      </c>
      <c r="J8" s="2" t="s">
        <v>9</v>
      </c>
      <c r="K8" s="2" t="s">
        <v>9</v>
      </c>
      <c r="L8" s="2" t="s">
        <v>9</v>
      </c>
      <c r="M8" s="2" t="s">
        <v>9</v>
      </c>
      <c r="N8" s="2" t="s">
        <v>9</v>
      </c>
      <c r="O8" s="2" t="s">
        <v>9</v>
      </c>
      <c r="P8" s="2" t="s">
        <v>9</v>
      </c>
    </row>
    <row r="9" spans="1:16" ht="15.75" customHeight="1">
      <c r="G9" s="2" t="s">
        <v>9</v>
      </c>
      <c r="H9" s="2" t="s">
        <v>9</v>
      </c>
      <c r="I9" s="2" t="s">
        <v>9</v>
      </c>
      <c r="J9" s="2" t="s">
        <v>9</v>
      </c>
      <c r="K9" s="2" t="s">
        <v>9</v>
      </c>
      <c r="L9" s="2" t="s">
        <v>9</v>
      </c>
      <c r="M9" s="2" t="s">
        <v>9</v>
      </c>
      <c r="N9" s="2" t="s">
        <v>9</v>
      </c>
      <c r="O9" s="2" t="s">
        <v>9</v>
      </c>
      <c r="P9" s="2" t="s">
        <v>9</v>
      </c>
    </row>
    <row r="10" spans="1:16" ht="15.75" customHeight="1">
      <c r="G10" s="2" t="s">
        <v>9</v>
      </c>
      <c r="H10" s="2" t="s">
        <v>9</v>
      </c>
      <c r="I10" s="2" t="s">
        <v>9</v>
      </c>
      <c r="J10" s="2" t="s">
        <v>9</v>
      </c>
      <c r="K10" s="2" t="s">
        <v>9</v>
      </c>
      <c r="L10" s="2" t="s">
        <v>9</v>
      </c>
      <c r="M10" s="2" t="s">
        <v>9</v>
      </c>
      <c r="N10" s="2" t="s">
        <v>9</v>
      </c>
      <c r="O10" s="2" t="s">
        <v>9</v>
      </c>
      <c r="P10" s="2" t="s">
        <v>9</v>
      </c>
    </row>
    <row r="11" spans="1:16" ht="15.75" customHeight="1">
      <c r="G11" s="2" t="s">
        <v>9</v>
      </c>
      <c r="H11" s="2" t="s">
        <v>9</v>
      </c>
      <c r="I11" s="2" t="s">
        <v>9</v>
      </c>
      <c r="J11" s="2" t="s">
        <v>9</v>
      </c>
      <c r="K11" s="2" t="s">
        <v>9</v>
      </c>
      <c r="L11" s="2" t="s">
        <v>9</v>
      </c>
      <c r="M11" s="2" t="s">
        <v>9</v>
      </c>
      <c r="N11" s="2" t="s">
        <v>9</v>
      </c>
      <c r="O11" s="2" t="s">
        <v>9</v>
      </c>
      <c r="P11" s="2" t="s">
        <v>9</v>
      </c>
    </row>
    <row r="13" spans="1:16" ht="15.75" customHeight="1">
      <c r="F13" s="8" t="s">
        <v>7</v>
      </c>
      <c r="G13" s="9">
        <f>COUNTIF(G2:G11,"ضعيف")*1</f>
        <v>0</v>
      </c>
      <c r="H13" s="9">
        <f t="shared" ref="H13:P13" si="0">COUNTIF(H2:H11,"ضعيف")*1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</row>
    <row r="14" spans="1:16" ht="15.75" customHeight="1">
      <c r="F14" s="8" t="s">
        <v>8</v>
      </c>
      <c r="G14" s="9">
        <f>COUNTIF(G2:G11,"مقبول")*2</f>
        <v>0</v>
      </c>
      <c r="H14" s="9">
        <f t="shared" ref="H14:P14" si="1">COUNTIF(H2:H11,"مقبول")*2</f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">
        <f t="shared" si="1"/>
        <v>0</v>
      </c>
    </row>
    <row r="15" spans="1:16" ht="15.75" customHeight="1">
      <c r="F15" s="8" t="s">
        <v>9</v>
      </c>
      <c r="G15" s="9">
        <f>COUNTIF(G2:G11,"متوسط")*3</f>
        <v>30</v>
      </c>
      <c r="H15" s="9">
        <f t="shared" ref="H15:P15" si="2">COUNTIF(H2:H11,"متوسط")*3</f>
        <v>30</v>
      </c>
      <c r="I15" s="9">
        <f t="shared" si="2"/>
        <v>30</v>
      </c>
      <c r="J15" s="9">
        <f t="shared" si="2"/>
        <v>30</v>
      </c>
      <c r="K15" s="9">
        <f t="shared" si="2"/>
        <v>30</v>
      </c>
      <c r="L15" s="9">
        <f t="shared" si="2"/>
        <v>30</v>
      </c>
      <c r="M15" s="9">
        <f t="shared" si="2"/>
        <v>30</v>
      </c>
      <c r="N15" s="9">
        <f t="shared" si="2"/>
        <v>30</v>
      </c>
      <c r="O15" s="9">
        <f t="shared" si="2"/>
        <v>30</v>
      </c>
      <c r="P15" s="9">
        <f t="shared" si="2"/>
        <v>30</v>
      </c>
    </row>
    <row r="16" spans="1:16" ht="15.75" customHeight="1">
      <c r="F16" s="8" t="s">
        <v>10</v>
      </c>
      <c r="G16" s="9">
        <f>COUNTIF(G2:G11,"جيد")*4</f>
        <v>0</v>
      </c>
      <c r="H16" s="9">
        <f t="shared" ref="H16:P16" si="3">COUNTIF(H2:H11,"جيد")*4</f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">
        <f t="shared" si="3"/>
        <v>0</v>
      </c>
    </row>
    <row r="17" spans="6:19" ht="15.75" customHeight="1">
      <c r="F17" s="8" t="s">
        <v>6</v>
      </c>
      <c r="G17" s="9">
        <f>COUNTIF(G2:G11,"جيد جدا")*5</f>
        <v>0</v>
      </c>
      <c r="H17" s="9">
        <f t="shared" ref="H17:P17" si="4">COUNTIF(H2:H11,"جيد جدا")*5</f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 t="shared" si="4"/>
        <v>0</v>
      </c>
    </row>
    <row r="18" spans="6:19" ht="15.75" customHeight="1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6:19" ht="15.75" customHeight="1">
      <c r="F19" s="8" t="s">
        <v>11</v>
      </c>
      <c r="G19" s="9">
        <f>SUM(G13:G17)/COUNTA(G2:G11)</f>
        <v>3</v>
      </c>
      <c r="H19" s="9">
        <f>SUM(H13:H17)/COUNTA(H2:H11)</f>
        <v>3</v>
      </c>
      <c r="I19" s="9">
        <f t="shared" ref="I19:P19" si="5">SUM(I13:I17)/COUNTA(I2:I11)</f>
        <v>3</v>
      </c>
      <c r="J19" s="9">
        <f t="shared" si="5"/>
        <v>3</v>
      </c>
      <c r="K19" s="9">
        <f t="shared" si="5"/>
        <v>3</v>
      </c>
      <c r="L19" s="9">
        <f t="shared" si="5"/>
        <v>3</v>
      </c>
      <c r="M19" s="9">
        <f t="shared" si="5"/>
        <v>3</v>
      </c>
      <c r="N19" s="9">
        <f t="shared" si="5"/>
        <v>3</v>
      </c>
      <c r="O19" s="9">
        <f t="shared" si="5"/>
        <v>3</v>
      </c>
      <c r="P19" s="9">
        <f t="shared" si="5"/>
        <v>3</v>
      </c>
      <c r="R19" s="6" t="s">
        <v>12</v>
      </c>
      <c r="S19" s="4">
        <f>AVERAGE(G19:P19)</f>
        <v>3</v>
      </c>
    </row>
    <row r="20" spans="6:19" ht="15.75" customHeight="1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7"/>
    </row>
    <row r="21" spans="6:19" ht="15.75" customHeight="1">
      <c r="F21" s="8" t="s">
        <v>13</v>
      </c>
      <c r="G21" s="9" t="str">
        <f>IF(G19&gt;=4.2,"جيد جدا",IF(G19&gt;=3.4,"جيد",IF(G19&gt;=2.6,"متوسط",IF(G19&gt;=1.8,"مقبول","ضعيف"))))</f>
        <v>متوسط</v>
      </c>
      <c r="H21" s="9" t="str">
        <f t="shared" ref="H21:P21" si="6">IF(H19&gt;=4.2,"جيد جدا",IF(H19&gt;=3.4,"جيد",IF(H19&gt;=2.6,"متوسط",IF(H19&gt;=1.8,"مقبول","ضعيف"))))</f>
        <v>متوسط</v>
      </c>
      <c r="I21" s="9" t="str">
        <f t="shared" si="6"/>
        <v>متوسط</v>
      </c>
      <c r="J21" s="9" t="str">
        <f t="shared" si="6"/>
        <v>متوسط</v>
      </c>
      <c r="K21" s="9" t="str">
        <f t="shared" si="6"/>
        <v>متوسط</v>
      </c>
      <c r="L21" s="9" t="str">
        <f t="shared" si="6"/>
        <v>متوسط</v>
      </c>
      <c r="M21" s="9" t="str">
        <f t="shared" si="6"/>
        <v>متوسط</v>
      </c>
      <c r="N21" s="9" t="str">
        <f t="shared" si="6"/>
        <v>متوسط</v>
      </c>
      <c r="O21" s="9" t="str">
        <f t="shared" si="6"/>
        <v>متوسط</v>
      </c>
      <c r="P21" s="9" t="str">
        <f t="shared" si="6"/>
        <v>متوسط</v>
      </c>
      <c r="R21" s="3" t="s">
        <v>14</v>
      </c>
      <c r="S21" s="4" t="str">
        <f t="shared" ref="S21" si="7">IF(S19&gt;=4.2,"جيد جدا",IF(S19&gt;=3.4,"جيد",IF(S19&gt;=2.6,"متوسط",IF(S19&gt;=1.8,"مقبول","ضعيف"))))</f>
        <v>متوسط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outlinePr summaryBelow="0" summaryRight="0"/>
  </sheetPr>
  <dimension ref="A1:S21"/>
  <sheetViews>
    <sheetView topLeftCell="G1" workbookViewId="0">
      <pane ySplit="1" topLeftCell="A2" activePane="bottomLeft" state="frozen"/>
      <selection pane="bottomLeft" activeCell="K1" sqref="K1"/>
    </sheetView>
  </sheetViews>
  <sheetFormatPr defaultColWidth="13.33203125" defaultRowHeight="15.75" customHeight="1"/>
  <cols>
    <col min="1" max="22" width="19.6640625" style="2" customWidth="1"/>
    <col min="23" max="16384" width="13.33203125" style="2"/>
  </cols>
  <sheetData>
    <row r="1" spans="1:1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24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</row>
    <row r="2" spans="1:16" ht="15.75" customHeight="1">
      <c r="G2" s="2" t="s">
        <v>9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</row>
    <row r="3" spans="1:16" ht="15.75" customHeight="1">
      <c r="G3" s="2" t="s">
        <v>9</v>
      </c>
      <c r="H3" s="2" t="s">
        <v>9</v>
      </c>
      <c r="I3" s="2" t="s">
        <v>9</v>
      </c>
      <c r="J3" s="2" t="s">
        <v>8</v>
      </c>
      <c r="K3" s="2" t="s">
        <v>9</v>
      </c>
      <c r="L3" s="2" t="s">
        <v>9</v>
      </c>
      <c r="M3" s="2" t="s">
        <v>6</v>
      </c>
      <c r="N3" s="2" t="s">
        <v>9</v>
      </c>
      <c r="O3" s="2" t="s">
        <v>6</v>
      </c>
      <c r="P3" s="2" t="s">
        <v>9</v>
      </c>
    </row>
    <row r="4" spans="1:16" ht="15.75" customHeight="1">
      <c r="G4" s="2" t="s">
        <v>10</v>
      </c>
      <c r="H4" s="2" t="s">
        <v>9</v>
      </c>
      <c r="I4" s="2" t="s">
        <v>9</v>
      </c>
      <c r="J4" s="2" t="s">
        <v>8</v>
      </c>
      <c r="K4" s="2" t="s">
        <v>10</v>
      </c>
      <c r="L4" s="2" t="s">
        <v>9</v>
      </c>
      <c r="M4" s="2" t="s">
        <v>6</v>
      </c>
      <c r="N4" s="2" t="s">
        <v>10</v>
      </c>
      <c r="O4" s="2" t="s">
        <v>6</v>
      </c>
      <c r="P4" s="2" t="s">
        <v>6</v>
      </c>
    </row>
    <row r="5" spans="1:16" ht="15.75" customHeight="1">
      <c r="G5" s="2" t="s">
        <v>9</v>
      </c>
      <c r="H5" s="2" t="s">
        <v>9</v>
      </c>
      <c r="I5" s="2" t="s">
        <v>9</v>
      </c>
      <c r="J5" s="2" t="s">
        <v>8</v>
      </c>
      <c r="K5" s="2" t="s">
        <v>10</v>
      </c>
      <c r="L5" s="2" t="s">
        <v>6</v>
      </c>
      <c r="M5" s="2" t="s">
        <v>6</v>
      </c>
      <c r="N5" s="2" t="s">
        <v>10</v>
      </c>
      <c r="O5" s="2" t="s">
        <v>6</v>
      </c>
      <c r="P5" s="2" t="s">
        <v>9</v>
      </c>
    </row>
    <row r="6" spans="1:16" ht="15.75" customHeight="1">
      <c r="G6" s="2" t="s">
        <v>10</v>
      </c>
      <c r="H6" s="2" t="s">
        <v>6</v>
      </c>
      <c r="I6" s="2" t="s">
        <v>10</v>
      </c>
      <c r="J6" s="2" t="s">
        <v>9</v>
      </c>
      <c r="K6" s="2" t="s">
        <v>10</v>
      </c>
      <c r="L6" s="2" t="s">
        <v>6</v>
      </c>
      <c r="M6" s="2" t="s">
        <v>8</v>
      </c>
      <c r="N6" s="2" t="s">
        <v>10</v>
      </c>
      <c r="O6" s="2" t="s">
        <v>10</v>
      </c>
      <c r="P6" s="2" t="s">
        <v>9</v>
      </c>
    </row>
    <row r="7" spans="1:16" ht="15.75" customHeight="1">
      <c r="G7" s="2" t="s">
        <v>10</v>
      </c>
      <c r="H7" s="2" t="s">
        <v>6</v>
      </c>
      <c r="I7" s="2" t="s">
        <v>10</v>
      </c>
      <c r="J7" s="2" t="s">
        <v>9</v>
      </c>
      <c r="K7" s="2" t="s">
        <v>9</v>
      </c>
      <c r="L7" s="2" t="s">
        <v>6</v>
      </c>
      <c r="M7" s="2" t="s">
        <v>8</v>
      </c>
      <c r="N7" s="2" t="s">
        <v>6</v>
      </c>
      <c r="O7" s="2" t="s">
        <v>10</v>
      </c>
      <c r="P7" s="2" t="s">
        <v>6</v>
      </c>
    </row>
    <row r="8" spans="1:16" ht="15.75" customHeight="1">
      <c r="G8" s="2" t="s">
        <v>9</v>
      </c>
      <c r="H8" s="2" t="s">
        <v>9</v>
      </c>
      <c r="I8" s="2" t="s">
        <v>10</v>
      </c>
      <c r="J8" s="2" t="s">
        <v>9</v>
      </c>
      <c r="K8" s="2" t="s">
        <v>9</v>
      </c>
      <c r="L8" s="2" t="s">
        <v>6</v>
      </c>
      <c r="M8" s="2" t="s">
        <v>8</v>
      </c>
      <c r="N8" s="2" t="s">
        <v>6</v>
      </c>
      <c r="O8" s="2" t="s">
        <v>10</v>
      </c>
      <c r="P8" s="2" t="s">
        <v>6</v>
      </c>
    </row>
    <row r="9" spans="1:16" ht="15.75" customHeight="1">
      <c r="G9" s="2" t="s">
        <v>9</v>
      </c>
      <c r="H9" s="2" t="s">
        <v>9</v>
      </c>
      <c r="I9" s="2" t="s">
        <v>10</v>
      </c>
      <c r="J9" s="2" t="s">
        <v>8</v>
      </c>
      <c r="K9" s="2" t="s">
        <v>9</v>
      </c>
      <c r="L9" s="2" t="s">
        <v>9</v>
      </c>
      <c r="M9" s="2" t="s">
        <v>6</v>
      </c>
      <c r="N9" s="2" t="s">
        <v>6</v>
      </c>
      <c r="O9" s="2" t="s">
        <v>10</v>
      </c>
      <c r="P9" s="2" t="s">
        <v>6</v>
      </c>
    </row>
    <row r="10" spans="1:16" ht="15.75" customHeight="1">
      <c r="G10" s="2" t="s">
        <v>9</v>
      </c>
      <c r="H10" s="2" t="s">
        <v>9</v>
      </c>
      <c r="I10" s="2" t="s">
        <v>9</v>
      </c>
      <c r="J10" s="2" t="s">
        <v>9</v>
      </c>
      <c r="K10" s="2" t="s">
        <v>9</v>
      </c>
      <c r="L10" s="2" t="s">
        <v>9</v>
      </c>
      <c r="M10" s="2" t="s">
        <v>9</v>
      </c>
      <c r="N10" s="2" t="s">
        <v>9</v>
      </c>
      <c r="O10" s="2" t="s">
        <v>10</v>
      </c>
      <c r="P10" s="2" t="s">
        <v>6</v>
      </c>
    </row>
    <row r="11" spans="1:16" ht="15.75" customHeight="1">
      <c r="G11" s="2" t="s">
        <v>9</v>
      </c>
      <c r="H11" s="2" t="s">
        <v>9</v>
      </c>
      <c r="I11" s="2" t="s">
        <v>9</v>
      </c>
      <c r="J11" s="2" t="s">
        <v>9</v>
      </c>
      <c r="K11" s="2" t="s">
        <v>9</v>
      </c>
      <c r="L11" s="2" t="s">
        <v>9</v>
      </c>
      <c r="M11" s="2" t="s">
        <v>9</v>
      </c>
      <c r="N11" s="2" t="s">
        <v>9</v>
      </c>
      <c r="O11" s="2" t="s">
        <v>10</v>
      </c>
      <c r="P11" s="2" t="s">
        <v>6</v>
      </c>
    </row>
    <row r="13" spans="1:16" ht="15.75" customHeight="1">
      <c r="F13" s="3" t="s">
        <v>7</v>
      </c>
      <c r="G13" s="9">
        <f>COUNTIF(G2:G11,"ضعيف")*1</f>
        <v>0</v>
      </c>
      <c r="H13" s="9">
        <f t="shared" ref="H13:P13" si="0">COUNTIF(H2:H11,"ضعيف")*1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</row>
    <row r="14" spans="1:16" ht="15.75" customHeight="1">
      <c r="F14" s="3" t="s">
        <v>8</v>
      </c>
      <c r="G14" s="9">
        <f>COUNTIF(G2:G11,"مقبول")*2</f>
        <v>0</v>
      </c>
      <c r="H14" s="9">
        <f t="shared" ref="H14:P14" si="1">COUNTIF(H2:H11,"مقبول")*2</f>
        <v>0</v>
      </c>
      <c r="I14" s="9">
        <f t="shared" si="1"/>
        <v>0</v>
      </c>
      <c r="J14" s="9">
        <f t="shared" si="1"/>
        <v>8</v>
      </c>
      <c r="K14" s="9">
        <f t="shared" si="1"/>
        <v>0</v>
      </c>
      <c r="L14" s="9">
        <f t="shared" si="1"/>
        <v>0</v>
      </c>
      <c r="M14" s="9">
        <f t="shared" si="1"/>
        <v>6</v>
      </c>
      <c r="N14" s="9">
        <f t="shared" si="1"/>
        <v>0</v>
      </c>
      <c r="O14" s="9">
        <f t="shared" si="1"/>
        <v>0</v>
      </c>
      <c r="P14" s="9">
        <f t="shared" si="1"/>
        <v>0</v>
      </c>
    </row>
    <row r="15" spans="1:16" ht="15.75" customHeight="1">
      <c r="F15" s="3" t="s">
        <v>9</v>
      </c>
      <c r="G15" s="9">
        <f>COUNTIF(G2:G11,"متوسط")*3</f>
        <v>21</v>
      </c>
      <c r="H15" s="9">
        <f t="shared" ref="H15:P15" si="2">COUNTIF(H2:H11,"متوسط")*3</f>
        <v>24</v>
      </c>
      <c r="I15" s="9">
        <f t="shared" si="2"/>
        <v>18</v>
      </c>
      <c r="J15" s="9">
        <f t="shared" si="2"/>
        <v>18</v>
      </c>
      <c r="K15" s="9">
        <f t="shared" si="2"/>
        <v>21</v>
      </c>
      <c r="L15" s="9">
        <f t="shared" si="2"/>
        <v>18</v>
      </c>
      <c r="M15" s="9">
        <f t="shared" si="2"/>
        <v>9</v>
      </c>
      <c r="N15" s="9">
        <f t="shared" si="2"/>
        <v>12</v>
      </c>
      <c r="O15" s="9">
        <f t="shared" si="2"/>
        <v>3</v>
      </c>
      <c r="P15" s="9">
        <f t="shared" si="2"/>
        <v>12</v>
      </c>
    </row>
    <row r="16" spans="1:16" ht="15.75" customHeight="1">
      <c r="F16" s="3" t="s">
        <v>10</v>
      </c>
      <c r="G16" s="9">
        <f>COUNTIF(G2:G11,"جيد")*4</f>
        <v>12</v>
      </c>
      <c r="H16" s="9">
        <f t="shared" ref="H16:P16" si="3">COUNTIF(H2:H11,"جيد")*4</f>
        <v>0</v>
      </c>
      <c r="I16" s="9">
        <f t="shared" si="3"/>
        <v>16</v>
      </c>
      <c r="J16" s="9">
        <f t="shared" si="3"/>
        <v>0</v>
      </c>
      <c r="K16" s="9">
        <f t="shared" si="3"/>
        <v>12</v>
      </c>
      <c r="L16" s="9">
        <f t="shared" si="3"/>
        <v>0</v>
      </c>
      <c r="M16" s="9">
        <f t="shared" si="3"/>
        <v>0</v>
      </c>
      <c r="N16" s="9">
        <f t="shared" si="3"/>
        <v>12</v>
      </c>
      <c r="O16" s="9">
        <f t="shared" si="3"/>
        <v>24</v>
      </c>
      <c r="P16" s="9">
        <f t="shared" si="3"/>
        <v>0</v>
      </c>
    </row>
    <row r="17" spans="6:19" ht="15.75" customHeight="1">
      <c r="F17" s="3" t="s">
        <v>6</v>
      </c>
      <c r="G17" s="9">
        <f>COUNTIF(G2:G11,"جيد جدا")*5</f>
        <v>0</v>
      </c>
      <c r="H17" s="9">
        <f t="shared" ref="H17:P17" si="4">COUNTIF(H2:H11,"جيد جدا")*5</f>
        <v>10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20</v>
      </c>
      <c r="M17" s="9">
        <f t="shared" si="4"/>
        <v>20</v>
      </c>
      <c r="N17" s="9">
        <f t="shared" si="4"/>
        <v>15</v>
      </c>
      <c r="O17" s="9">
        <f t="shared" si="4"/>
        <v>15</v>
      </c>
      <c r="P17" s="9">
        <f t="shared" si="4"/>
        <v>30</v>
      </c>
    </row>
    <row r="18" spans="6:19" ht="15.75" customHeight="1">
      <c r="F18" s="5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6:19" ht="15.75" customHeight="1">
      <c r="F19" s="3" t="s">
        <v>11</v>
      </c>
      <c r="G19" s="9">
        <f>SUM(G13:G17)/COUNTA(G2:G11)</f>
        <v>3.3</v>
      </c>
      <c r="H19" s="9">
        <f>SUM(H13:H17)/COUNTA(H2:H11)</f>
        <v>3.4</v>
      </c>
      <c r="I19" s="9">
        <f t="shared" ref="I19:P19" si="5">SUM(I13:I17)/COUNTA(I2:I11)</f>
        <v>3.4</v>
      </c>
      <c r="J19" s="9">
        <f t="shared" si="5"/>
        <v>2.6</v>
      </c>
      <c r="K19" s="9">
        <f t="shared" si="5"/>
        <v>3.3</v>
      </c>
      <c r="L19" s="9">
        <f t="shared" si="5"/>
        <v>3.8</v>
      </c>
      <c r="M19" s="9">
        <f t="shared" si="5"/>
        <v>3.5</v>
      </c>
      <c r="N19" s="9">
        <f t="shared" si="5"/>
        <v>3.9</v>
      </c>
      <c r="O19" s="9">
        <f t="shared" si="5"/>
        <v>4.2</v>
      </c>
      <c r="P19" s="9">
        <f t="shared" si="5"/>
        <v>4.2</v>
      </c>
      <c r="R19" s="6" t="s">
        <v>12</v>
      </c>
      <c r="S19" s="4">
        <f>AVERAGE(G19:P19)</f>
        <v>3.56</v>
      </c>
    </row>
    <row r="20" spans="6:19" ht="15.75" customHeight="1"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7"/>
    </row>
    <row r="21" spans="6:19" ht="15.75" customHeight="1">
      <c r="F21" s="3" t="s">
        <v>13</v>
      </c>
      <c r="G21" s="9" t="str">
        <f>IF(G19&gt;=4.2,"جيد جدا",IF(G19&gt;=3.4,"جيد",IF(G19&gt;=2.6,"متوسط",IF(G19&gt;=1.8,"مقبول","ضعيف"))))</f>
        <v>متوسط</v>
      </c>
      <c r="H21" s="9" t="str">
        <f t="shared" ref="H21:P21" si="6">IF(H19&gt;=4.2,"جيد جدا",IF(H19&gt;=3.4,"جيد",IF(H19&gt;=2.6,"متوسط",IF(H19&gt;=1.8,"مقبول","ضعيف"))))</f>
        <v>جيد</v>
      </c>
      <c r="I21" s="9" t="str">
        <f t="shared" si="6"/>
        <v>جيد</v>
      </c>
      <c r="J21" s="9" t="str">
        <f t="shared" si="6"/>
        <v>متوسط</v>
      </c>
      <c r="K21" s="9" t="str">
        <f t="shared" si="6"/>
        <v>متوسط</v>
      </c>
      <c r="L21" s="9" t="str">
        <f t="shared" si="6"/>
        <v>جيد</v>
      </c>
      <c r="M21" s="9" t="str">
        <f t="shared" si="6"/>
        <v>جيد</v>
      </c>
      <c r="N21" s="9" t="str">
        <f t="shared" si="6"/>
        <v>جيد</v>
      </c>
      <c r="O21" s="9" t="str">
        <f t="shared" si="6"/>
        <v>جيد جدا</v>
      </c>
      <c r="P21" s="9" t="str">
        <f t="shared" si="6"/>
        <v>جيد جدا</v>
      </c>
      <c r="R21" s="3" t="s">
        <v>14</v>
      </c>
      <c r="S21" s="4" t="str">
        <f t="shared" ref="S21" si="7">IF(S19&gt;=4.2,"جيد جدا",IF(S19&gt;=3.4,"جيد",IF(S19&gt;=2.6,"متوسط",IF(S19&gt;=1.8,"مقبول","ضعيف"))))</f>
        <v>جيد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تدريسي 1</vt:lpstr>
      <vt:lpstr>تدريسي 2</vt:lpstr>
      <vt:lpstr>تدريسي 3</vt:lpstr>
      <vt:lpstr>تدريسي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2022-05-10T22:31:30Z</dcterms:modified>
</cp:coreProperties>
</file>