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b9f19068581aa319/Desktop/Evaluation 2025/"/>
    </mc:Choice>
  </mc:AlternateContent>
  <xr:revisionPtr revIDLastSave="0" documentId="13_ncr:1_{AEBD8C4E-B5CD-4080-B8D3-52F83ABCC0BC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النموذج 1" sheetId="1" r:id="rId1"/>
    <sheet name="النموذج 2" sheetId="2" r:id="rId2"/>
  </sheets>
  <calcPr calcId="181029"/>
</workbook>
</file>

<file path=xl/calcChain.xml><?xml version="1.0" encoding="utf-8"?>
<calcChain xmlns="http://schemas.openxmlformats.org/spreadsheetml/2006/main">
  <c r="AA6" i="2" l="1"/>
  <c r="Z6" i="2"/>
  <c r="Y6" i="2"/>
  <c r="X6" i="2"/>
  <c r="W6" i="2"/>
  <c r="V6" i="2"/>
  <c r="U6" i="2"/>
  <c r="T6" i="2"/>
  <c r="S6" i="2"/>
  <c r="R6" i="2"/>
  <c r="AA5" i="2"/>
  <c r="Z5" i="2"/>
  <c r="Y5" i="2"/>
  <c r="X5" i="2"/>
  <c r="W5" i="2"/>
  <c r="V5" i="2"/>
  <c r="U5" i="2"/>
  <c r="T5" i="2"/>
  <c r="S5" i="2"/>
  <c r="R5" i="2"/>
  <c r="AA4" i="2"/>
  <c r="Z4" i="2"/>
  <c r="Y4" i="2"/>
  <c r="X4" i="2"/>
  <c r="W4" i="2"/>
  <c r="V4" i="2"/>
  <c r="U4" i="2"/>
  <c r="T4" i="2"/>
  <c r="S4" i="2"/>
  <c r="R4" i="2"/>
  <c r="AA3" i="2"/>
  <c r="Z3" i="2"/>
  <c r="Y3" i="2"/>
  <c r="X3" i="2"/>
  <c r="W3" i="2"/>
  <c r="V3" i="2"/>
  <c r="U3" i="2"/>
  <c r="T3" i="2"/>
  <c r="S3" i="2"/>
  <c r="R3" i="2"/>
  <c r="AA2" i="2"/>
  <c r="Z2" i="2"/>
  <c r="Y2" i="2"/>
  <c r="X2" i="2"/>
  <c r="W2" i="2"/>
  <c r="V2" i="2"/>
  <c r="U2" i="2"/>
  <c r="T2" i="2"/>
  <c r="S2" i="2"/>
  <c r="R2" i="2"/>
  <c r="AA6" i="1"/>
  <c r="Z6" i="1"/>
  <c r="Y6" i="1"/>
  <c r="X6" i="1"/>
  <c r="W6" i="1"/>
  <c r="V6" i="1"/>
  <c r="U6" i="1"/>
  <c r="T6" i="1"/>
  <c r="S6" i="1"/>
  <c r="R6" i="1"/>
  <c r="AA5" i="1"/>
  <c r="Z5" i="1"/>
  <c r="Y5" i="1"/>
  <c r="X5" i="1"/>
  <c r="W5" i="1"/>
  <c r="V5" i="1"/>
  <c r="U5" i="1"/>
  <c r="T5" i="1"/>
  <c r="S5" i="1"/>
  <c r="R5" i="1"/>
  <c r="AA4" i="1"/>
  <c r="Z4" i="1"/>
  <c r="Y4" i="1"/>
  <c r="X4" i="1"/>
  <c r="W4" i="1"/>
  <c r="V4" i="1"/>
  <c r="U4" i="1"/>
  <c r="T4" i="1"/>
  <c r="S4" i="1"/>
  <c r="R4" i="1"/>
  <c r="AA3" i="1"/>
  <c r="Z3" i="1"/>
  <c r="Y3" i="1"/>
  <c r="X3" i="1"/>
  <c r="W3" i="1"/>
  <c r="V3" i="1"/>
  <c r="U3" i="1"/>
  <c r="T3" i="1"/>
  <c r="S3" i="1"/>
  <c r="R3" i="1"/>
  <c r="AA2" i="1"/>
  <c r="Z2" i="1"/>
  <c r="Y2" i="1"/>
  <c r="X2" i="1"/>
  <c r="W2" i="1"/>
  <c r="V2" i="1"/>
  <c r="U2" i="1"/>
  <c r="T2" i="1"/>
  <c r="S2" i="1"/>
  <c r="R2" i="1"/>
  <c r="W7" i="1" l="1"/>
  <c r="V7" i="1"/>
  <c r="U7" i="2"/>
  <c r="AA7" i="1"/>
  <c r="Z7" i="2"/>
  <c r="R7" i="1"/>
  <c r="S7" i="1"/>
  <c r="T7" i="2"/>
  <c r="X7" i="1"/>
  <c r="V7" i="2"/>
  <c r="Y7" i="1"/>
  <c r="W7" i="2"/>
  <c r="Z7" i="1"/>
  <c r="X7" i="2"/>
  <c r="Y7" i="2"/>
  <c r="AA7" i="2"/>
  <c r="T7" i="1"/>
  <c r="R7" i="2"/>
  <c r="U7" i="1"/>
  <c r="S7" i="2"/>
  <c r="R8" i="2" l="1"/>
  <c r="R9" i="2" s="1"/>
  <c r="R8" i="1"/>
  <c r="R9" i="1" s="1"/>
</calcChain>
</file>

<file path=xl/sharedStrings.xml><?xml version="1.0" encoding="utf-8"?>
<sst xmlns="http://schemas.openxmlformats.org/spreadsheetml/2006/main" count="710" uniqueCount="35">
  <si>
    <t>Timestamp</t>
  </si>
  <si>
    <t>Email address</t>
  </si>
  <si>
    <t>المستوى الدراسي</t>
  </si>
  <si>
    <t>الجنس</t>
  </si>
  <si>
    <t xml:space="preserve">هل تمتلك حاسبة شخصية </t>
  </si>
  <si>
    <t>هل لديك خط انترنيت منزلي</t>
  </si>
  <si>
    <t>1-يمهد للدرس ويراعي التسلسل في عرض المادة بطريقة منطقية ومشوقة</t>
  </si>
  <si>
    <t>2- ينوع اساليب وطرائق التدريس المختلفة داخل المحاضرة</t>
  </si>
  <si>
    <t>3- يحسن اساليب التعامل مع الطلبة ويراعي الفروق الفردية</t>
  </si>
  <si>
    <t>4-يشجع وينمي التعلم الذاتي عند الطلبة</t>
  </si>
  <si>
    <t>5-يستثمر الوقت داخل المحاضرة في اثراء المادة العلمية</t>
  </si>
  <si>
    <t>6-يستخدم وسائل تقليدية والكترونية متنوعة في الاختبارات والتقييم</t>
  </si>
  <si>
    <t>7-يوفر انشطة تعاونية او تنافسية متنوعة لاثارة دافعية الطلبة</t>
  </si>
  <si>
    <t>8- يتابع مستوى الطلبة بصورة مستمرة لغرض تعزيز مواطن القوة ومعالجة مواطن الضعف لديهم</t>
  </si>
  <si>
    <t>9-يناقش اجابات الطلبة ويرد على استفساراتهم بمرونة لخلق بيئة تعليمية امنة</t>
  </si>
  <si>
    <t>10-ينمي الاتجاهات والعادات والاخلاق الحميدة لدى الطلبة</t>
  </si>
  <si>
    <t>تقديرات الطلبة عن كل سؤال</t>
  </si>
  <si>
    <t>سؤال 1</t>
  </si>
  <si>
    <t>سؤال 2</t>
  </si>
  <si>
    <t>سؤال 3</t>
  </si>
  <si>
    <t>سؤال 4</t>
  </si>
  <si>
    <t>سؤال 5</t>
  </si>
  <si>
    <t>سؤال 6</t>
  </si>
  <si>
    <t>سؤال 7</t>
  </si>
  <si>
    <t>سؤال 8</t>
  </si>
  <si>
    <t>سؤال 9</t>
  </si>
  <si>
    <t>سؤال 10</t>
  </si>
  <si>
    <t>جيد جدا</t>
  </si>
  <si>
    <t>جيد</t>
  </si>
  <si>
    <t>متوسط</t>
  </si>
  <si>
    <t>ضعيف</t>
  </si>
  <si>
    <t>مقبول</t>
  </si>
  <si>
    <t>متوسط  الاسئلة</t>
  </si>
  <si>
    <t>الدرجة النهائية</t>
  </si>
  <si>
    <t>فئة التدريسي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</si>
</sst>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  <scheme val="minor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EFF6FB"/>
        <bgColor rgb="FFFF0000"/>
      </patternFill>
    </fill>
    <fill>
      <patternFill patternType="solid">
        <fgColor rgb="FFFDECE3"/>
        <bgColor rgb="FFFF0000"/>
      </patternFill>
    </fill>
    <fill>
      <patternFill patternType="solid">
        <fgColor rgb="FFFFFAEB"/>
        <bgColor rgb="FFFF0000"/>
      </patternFill>
    </fill>
    <fill>
      <patternFill patternType="solid">
        <fgColor rgb="FFFFF3CD"/>
        <bgColor rgb="FFFF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3CD"/>
      <color rgb="FFFFFAEB"/>
      <color rgb="FFEFF6FB"/>
      <color rgb="FFFDE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"/>
  <sheetViews>
    <sheetView rightToLeft="1" topLeftCell="M1" workbookViewId="0">
      <selection activeCell="R17" sqref="R17"/>
    </sheetView>
  </sheetViews>
  <sheetFormatPr defaultColWidth="14.453125" defaultRowHeight="15" customHeight="1"/>
  <cols>
    <col min="1" max="16" width="8.7265625" customWidth="1"/>
    <col min="17" max="17" width="21.6328125" bestFit="1" customWidth="1"/>
    <col min="18" max="18" width="9" customWidth="1"/>
    <col min="19" max="27" width="8.7265625" customWidth="1"/>
  </cols>
  <sheetData>
    <row r="1" spans="1:27" ht="14.2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8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</row>
    <row r="2" spans="1:27" ht="14.25" customHeight="1">
      <c r="G2" s="3" t="s">
        <v>27</v>
      </c>
      <c r="H2" s="3" t="s">
        <v>27</v>
      </c>
      <c r="I2" s="3" t="s">
        <v>27</v>
      </c>
      <c r="J2" s="3" t="s">
        <v>27</v>
      </c>
      <c r="K2" s="3" t="s">
        <v>27</v>
      </c>
      <c r="L2" s="3" t="s">
        <v>28</v>
      </c>
      <c r="M2" s="3" t="s">
        <v>28</v>
      </c>
      <c r="N2" s="3" t="s">
        <v>28</v>
      </c>
      <c r="O2" s="3" t="s">
        <v>29</v>
      </c>
      <c r="P2" s="3" t="s">
        <v>29</v>
      </c>
      <c r="Q2" s="6" t="s">
        <v>30</v>
      </c>
      <c r="R2" s="7">
        <f t="shared" ref="R2:AA2" ca="1" si="0">COUNTIF(OFFSET(G1,0,0,COUNTA(G:G),1),"ضعيف")*1</f>
        <v>0</v>
      </c>
      <c r="S2" s="7">
        <f t="shared" ca="1" si="0"/>
        <v>0</v>
      </c>
      <c r="T2" s="7">
        <f t="shared" ca="1" si="0"/>
        <v>0</v>
      </c>
      <c r="U2" s="7">
        <f t="shared" ca="1" si="0"/>
        <v>3</v>
      </c>
      <c r="V2" s="7">
        <f t="shared" ca="1" si="0"/>
        <v>0</v>
      </c>
      <c r="W2" s="7">
        <f t="shared" ca="1" si="0"/>
        <v>0</v>
      </c>
      <c r="X2" s="7">
        <f t="shared" ca="1" si="0"/>
        <v>0</v>
      </c>
      <c r="Y2" s="7">
        <f t="shared" ca="1" si="0"/>
        <v>3</v>
      </c>
      <c r="Z2" s="7">
        <f t="shared" ca="1" si="0"/>
        <v>3</v>
      </c>
      <c r="AA2" s="7">
        <f t="shared" ca="1" si="0"/>
        <v>0</v>
      </c>
    </row>
    <row r="3" spans="1:27" ht="14.25" customHeight="1">
      <c r="G3" s="3" t="s">
        <v>29</v>
      </c>
      <c r="H3" s="3" t="s">
        <v>28</v>
      </c>
      <c r="I3" s="3" t="s">
        <v>31</v>
      </c>
      <c r="J3" s="3" t="s">
        <v>31</v>
      </c>
      <c r="K3" s="3" t="s">
        <v>31</v>
      </c>
      <c r="L3" s="3" t="s">
        <v>31</v>
      </c>
      <c r="M3" s="3" t="s">
        <v>31</v>
      </c>
      <c r="N3" s="3" t="s">
        <v>31</v>
      </c>
      <c r="O3" s="3" t="s">
        <v>31</v>
      </c>
      <c r="P3" s="3" t="s">
        <v>31</v>
      </c>
      <c r="Q3" s="6" t="s">
        <v>31</v>
      </c>
      <c r="R3" s="7">
        <f t="shared" ref="R3:AA3" ca="1" si="1">COUNTIF(OFFSET(G1,0,0,COUNTA(G:G),1),"مقبول")*2</f>
        <v>0</v>
      </c>
      <c r="S3" s="7">
        <f t="shared" ca="1" si="1"/>
        <v>0</v>
      </c>
      <c r="T3" s="7">
        <f t="shared" ca="1" si="1"/>
        <v>16</v>
      </c>
      <c r="U3" s="7">
        <f t="shared" ca="1" si="1"/>
        <v>4</v>
      </c>
      <c r="V3" s="7">
        <f t="shared" ca="1" si="1"/>
        <v>10</v>
      </c>
      <c r="W3" s="7">
        <f t="shared" ca="1" si="1"/>
        <v>4</v>
      </c>
      <c r="X3" s="7">
        <f t="shared" ca="1" si="1"/>
        <v>16</v>
      </c>
      <c r="Y3" s="7">
        <f t="shared" ca="1" si="1"/>
        <v>4</v>
      </c>
      <c r="Z3" s="7">
        <f t="shared" ca="1" si="1"/>
        <v>16</v>
      </c>
      <c r="AA3" s="7">
        <f t="shared" ca="1" si="1"/>
        <v>22</v>
      </c>
    </row>
    <row r="4" spans="1:27" ht="14.25" customHeight="1">
      <c r="G4" s="3" t="s">
        <v>27</v>
      </c>
      <c r="H4" s="3" t="s">
        <v>27</v>
      </c>
      <c r="I4" s="3" t="s">
        <v>27</v>
      </c>
      <c r="J4" s="3" t="s">
        <v>27</v>
      </c>
      <c r="K4" s="3" t="s">
        <v>27</v>
      </c>
      <c r="L4" s="3" t="s">
        <v>27</v>
      </c>
      <c r="M4" s="3" t="s">
        <v>27</v>
      </c>
      <c r="N4" s="3" t="s">
        <v>27</v>
      </c>
      <c r="O4" s="3" t="s">
        <v>27</v>
      </c>
      <c r="P4" s="3" t="s">
        <v>27</v>
      </c>
      <c r="Q4" s="6" t="s">
        <v>29</v>
      </c>
      <c r="R4" s="7">
        <f t="shared" ref="R4:AA4" ca="1" si="2">COUNTIF(OFFSET(G1,0,0,COUNTA(G:G),1),"متوسط")*3</f>
        <v>24</v>
      </c>
      <c r="S4" s="7">
        <f t="shared" ca="1" si="2"/>
        <v>9</v>
      </c>
      <c r="T4" s="7">
        <f t="shared" ca="1" si="2"/>
        <v>36</v>
      </c>
      <c r="U4" s="7">
        <f t="shared" ca="1" si="2"/>
        <v>18</v>
      </c>
      <c r="V4" s="7">
        <f t="shared" ca="1" si="2"/>
        <v>9</v>
      </c>
      <c r="W4" s="7">
        <f t="shared" ca="1" si="2"/>
        <v>27</v>
      </c>
      <c r="X4" s="7">
        <f t="shared" ca="1" si="2"/>
        <v>27</v>
      </c>
      <c r="Y4" s="7">
        <f t="shared" ca="1" si="2"/>
        <v>27</v>
      </c>
      <c r="Z4" s="7">
        <f t="shared" ca="1" si="2"/>
        <v>15</v>
      </c>
      <c r="AA4" s="7">
        <f t="shared" ca="1" si="2"/>
        <v>24</v>
      </c>
    </row>
    <row r="5" spans="1:27" ht="14.25" customHeight="1">
      <c r="G5" s="3" t="s">
        <v>27</v>
      </c>
      <c r="H5" s="3" t="s">
        <v>27</v>
      </c>
      <c r="I5" s="3" t="s">
        <v>27</v>
      </c>
      <c r="J5" s="3" t="s">
        <v>27</v>
      </c>
      <c r="K5" s="3" t="s">
        <v>27</v>
      </c>
      <c r="L5" s="3" t="s">
        <v>27</v>
      </c>
      <c r="M5" s="3" t="s">
        <v>27</v>
      </c>
      <c r="N5" s="3" t="s">
        <v>27</v>
      </c>
      <c r="O5" s="3" t="s">
        <v>27</v>
      </c>
      <c r="P5" s="3" t="s">
        <v>27</v>
      </c>
      <c r="Q5" s="6" t="s">
        <v>28</v>
      </c>
      <c r="R5" s="7">
        <f t="shared" ref="R5:AA5" ca="1" si="3">COUNTIF(OFFSET(G1,0,0,COUNTA(G:G),1),"جيد")*4</f>
        <v>80</v>
      </c>
      <c r="S5" s="7">
        <f t="shared" ca="1" si="3"/>
        <v>56</v>
      </c>
      <c r="T5" s="7">
        <f t="shared" ca="1" si="3"/>
        <v>20</v>
      </c>
      <c r="U5" s="7">
        <f t="shared" ca="1" si="3"/>
        <v>44</v>
      </c>
      <c r="V5" s="7">
        <f t="shared" ca="1" si="3"/>
        <v>48</v>
      </c>
      <c r="W5" s="7">
        <f t="shared" ca="1" si="3"/>
        <v>44</v>
      </c>
      <c r="X5" s="7">
        <f t="shared" ca="1" si="3"/>
        <v>52</v>
      </c>
      <c r="Y5" s="7">
        <f t="shared" ca="1" si="3"/>
        <v>52</v>
      </c>
      <c r="Z5" s="7">
        <f t="shared" ca="1" si="3"/>
        <v>48</v>
      </c>
      <c r="AA5" s="7">
        <f t="shared" ca="1" si="3"/>
        <v>24</v>
      </c>
    </row>
    <row r="6" spans="1:27" ht="14.25" customHeight="1">
      <c r="G6" s="3" t="s">
        <v>28</v>
      </c>
      <c r="H6" s="3" t="s">
        <v>27</v>
      </c>
      <c r="I6" s="3" t="s">
        <v>28</v>
      </c>
      <c r="J6" s="3" t="s">
        <v>28</v>
      </c>
      <c r="K6" s="3" t="s">
        <v>27</v>
      </c>
      <c r="L6" s="3" t="s">
        <v>27</v>
      </c>
      <c r="M6" s="3" t="s">
        <v>28</v>
      </c>
      <c r="N6" s="3" t="s">
        <v>28</v>
      </c>
      <c r="O6" s="3" t="s">
        <v>27</v>
      </c>
      <c r="P6" s="3" t="s">
        <v>27</v>
      </c>
      <c r="Q6" s="6" t="s">
        <v>27</v>
      </c>
      <c r="R6" s="7">
        <f t="shared" ref="R6:AA6" ca="1" si="4">COUNTIF(OFFSET(G1,0,0,COUNTA(G:G),1),"جيد جدا")*5</f>
        <v>90</v>
      </c>
      <c r="S6" s="7">
        <f t="shared" ca="1" si="4"/>
        <v>145</v>
      </c>
      <c r="T6" s="7">
        <f t="shared" ca="1" si="4"/>
        <v>105</v>
      </c>
      <c r="U6" s="7">
        <f t="shared" ca="1" si="4"/>
        <v>120</v>
      </c>
      <c r="V6" s="7">
        <f t="shared" ca="1" si="4"/>
        <v>130</v>
      </c>
      <c r="W6" s="7">
        <f t="shared" ca="1" si="4"/>
        <v>120</v>
      </c>
      <c r="X6" s="7">
        <f t="shared" ca="1" si="4"/>
        <v>80</v>
      </c>
      <c r="Y6" s="7">
        <f t="shared" ca="1" si="4"/>
        <v>95</v>
      </c>
      <c r="Z6" s="7">
        <f t="shared" ca="1" si="4"/>
        <v>90</v>
      </c>
      <c r="AA6" s="7">
        <f t="shared" ca="1" si="4"/>
        <v>105</v>
      </c>
    </row>
    <row r="7" spans="1:27" ht="14.25" customHeight="1">
      <c r="G7" s="3" t="s">
        <v>28</v>
      </c>
      <c r="H7" s="3" t="s">
        <v>28</v>
      </c>
      <c r="I7" s="3" t="s">
        <v>28</v>
      </c>
      <c r="J7" s="3" t="s">
        <v>28</v>
      </c>
      <c r="K7" s="3" t="s">
        <v>28</v>
      </c>
      <c r="L7" s="3" t="s">
        <v>28</v>
      </c>
      <c r="M7" s="3" t="s">
        <v>28</v>
      </c>
      <c r="N7" s="3" t="s">
        <v>29</v>
      </c>
      <c r="O7" s="3" t="s">
        <v>28</v>
      </c>
      <c r="P7" s="3" t="s">
        <v>29</v>
      </c>
      <c r="Q7" s="6" t="s">
        <v>32</v>
      </c>
      <c r="R7" s="7">
        <f t="shared" ref="R7:AA7" ca="1" si="5">SUM(R2:R6)/COUNTA(OFFSET(G:G,0,0))</f>
        <v>4.1276595744680851</v>
      </c>
      <c r="S7" s="7">
        <f t="shared" ca="1" si="5"/>
        <v>4.4680851063829783</v>
      </c>
      <c r="T7" s="7">
        <f t="shared" ca="1" si="5"/>
        <v>3.7659574468085109</v>
      </c>
      <c r="U7" s="7">
        <f t="shared" ca="1" si="5"/>
        <v>4.0212765957446805</v>
      </c>
      <c r="V7" s="7">
        <f t="shared" ca="1" si="5"/>
        <v>4.1914893617021276</v>
      </c>
      <c r="W7" s="7">
        <f t="shared" ca="1" si="5"/>
        <v>4.1489361702127656</v>
      </c>
      <c r="X7" s="7">
        <f t="shared" ca="1" si="5"/>
        <v>3.7234042553191489</v>
      </c>
      <c r="Y7" s="7">
        <f t="shared" ca="1" si="5"/>
        <v>3.8510638297872339</v>
      </c>
      <c r="Z7" s="7">
        <f t="shared" ca="1" si="5"/>
        <v>3.6595744680851063</v>
      </c>
      <c r="AA7" s="7">
        <f t="shared" ca="1" si="5"/>
        <v>3.7234042553191489</v>
      </c>
    </row>
    <row r="8" spans="1:27" ht="14.25" customHeight="1">
      <c r="G8" s="3" t="s">
        <v>27</v>
      </c>
      <c r="H8" s="3" t="s">
        <v>27</v>
      </c>
      <c r="I8" s="3" t="s">
        <v>27</v>
      </c>
      <c r="J8" s="3" t="s">
        <v>27</v>
      </c>
      <c r="K8" s="3" t="s">
        <v>27</v>
      </c>
      <c r="L8" s="3" t="s">
        <v>27</v>
      </c>
      <c r="M8" s="3" t="s">
        <v>27</v>
      </c>
      <c r="N8" s="3" t="s">
        <v>27</v>
      </c>
      <c r="O8" s="3" t="s">
        <v>27</v>
      </c>
      <c r="P8" s="3" t="s">
        <v>27</v>
      </c>
      <c r="Q8" s="18" t="s">
        <v>33</v>
      </c>
      <c r="R8" s="19">
        <f ca="1">(AVERAGE(R7:AA7)/5)*100</f>
        <v>79.361702127659555</v>
      </c>
      <c r="S8" s="1"/>
      <c r="T8" s="1"/>
      <c r="U8" s="1"/>
      <c r="V8" s="1"/>
      <c r="W8" s="1"/>
      <c r="X8" s="1"/>
      <c r="Y8" s="1"/>
      <c r="Z8" s="1"/>
      <c r="AA8" s="1"/>
    </row>
    <row r="9" spans="1:27" ht="14.25" customHeight="1">
      <c r="G9" s="3" t="s">
        <v>28</v>
      </c>
      <c r="H9" s="3" t="s">
        <v>27</v>
      </c>
      <c r="I9" s="3" t="s">
        <v>29</v>
      </c>
      <c r="J9" s="3" t="s">
        <v>27</v>
      </c>
      <c r="K9" s="3" t="s">
        <v>28</v>
      </c>
      <c r="L9" s="3" t="s">
        <v>27</v>
      </c>
      <c r="M9" s="3" t="s">
        <v>28</v>
      </c>
      <c r="N9" s="3" t="s">
        <v>28</v>
      </c>
      <c r="O9" s="3" t="s">
        <v>27</v>
      </c>
      <c r="P9" s="3" t="s">
        <v>27</v>
      </c>
      <c r="Q9" s="20" t="s">
        <v>34</v>
      </c>
      <c r="R9" s="21" t="str">
        <f ca="1">IF(R8&gt;=80,"جيد جدا",IF(AND(R8&gt;=70,R8&lt;=79.99),"جيد",IF(AND(R8&gt;=60,R8&lt;=69.99),"متوسط",IF(AND(R8&gt;=50,R8&lt;=59.99),"مقبول",IF(R8&lt;=49.99,"ضعيف")))))</f>
        <v>جيد</v>
      </c>
      <c r="S9" s="1"/>
      <c r="T9" s="1"/>
      <c r="U9" s="1"/>
      <c r="V9" s="1"/>
      <c r="W9" s="1"/>
      <c r="X9" s="1"/>
      <c r="Y9" s="1"/>
      <c r="Z9" s="1"/>
      <c r="AA9" s="1"/>
    </row>
    <row r="10" spans="1:27" ht="14.25" customHeight="1">
      <c r="G10" s="3" t="s">
        <v>27</v>
      </c>
      <c r="H10" s="3" t="s">
        <v>28</v>
      </c>
      <c r="I10" s="3" t="s">
        <v>29</v>
      </c>
      <c r="J10" s="3" t="s">
        <v>28</v>
      </c>
      <c r="K10" s="3" t="s">
        <v>27</v>
      </c>
      <c r="L10" s="3" t="s">
        <v>28</v>
      </c>
      <c r="M10" s="3" t="s">
        <v>29</v>
      </c>
      <c r="N10" s="3" t="s">
        <v>27</v>
      </c>
      <c r="O10" s="3" t="s">
        <v>28</v>
      </c>
      <c r="P10" s="3" t="s">
        <v>28</v>
      </c>
    </row>
    <row r="11" spans="1:27" ht="14.25" customHeight="1">
      <c r="G11" s="3" t="s">
        <v>28</v>
      </c>
      <c r="H11" s="3" t="s">
        <v>27</v>
      </c>
      <c r="I11" s="3" t="s">
        <v>27</v>
      </c>
      <c r="J11" s="3" t="s">
        <v>27</v>
      </c>
      <c r="K11" s="3" t="s">
        <v>28</v>
      </c>
      <c r="L11" s="3" t="s">
        <v>27</v>
      </c>
      <c r="M11" s="3" t="s">
        <v>27</v>
      </c>
      <c r="N11" s="3" t="s">
        <v>27</v>
      </c>
      <c r="O11" s="3" t="s">
        <v>28</v>
      </c>
      <c r="P11" s="3" t="s">
        <v>27</v>
      </c>
    </row>
    <row r="12" spans="1:27" ht="14.25" customHeight="1">
      <c r="G12" s="3" t="s">
        <v>27</v>
      </c>
      <c r="H12" s="3" t="s">
        <v>27</v>
      </c>
      <c r="I12" s="3" t="s">
        <v>27</v>
      </c>
      <c r="J12" s="3" t="s">
        <v>27</v>
      </c>
      <c r="K12" s="3" t="s">
        <v>27</v>
      </c>
      <c r="L12" s="3" t="s">
        <v>27</v>
      </c>
      <c r="M12" s="3" t="s">
        <v>27</v>
      </c>
      <c r="N12" s="3" t="s">
        <v>27</v>
      </c>
      <c r="O12" s="3" t="s">
        <v>27</v>
      </c>
      <c r="P12" s="3" t="s">
        <v>27</v>
      </c>
    </row>
    <row r="13" spans="1:27" ht="14.25" customHeight="1">
      <c r="G13" s="3" t="s">
        <v>28</v>
      </c>
      <c r="H13" s="3" t="s">
        <v>27</v>
      </c>
      <c r="I13" s="3" t="s">
        <v>27</v>
      </c>
      <c r="J13" s="3" t="s">
        <v>27</v>
      </c>
      <c r="K13" s="3" t="s">
        <v>27</v>
      </c>
      <c r="L13" s="3" t="s">
        <v>27</v>
      </c>
      <c r="M13" s="3" t="s">
        <v>28</v>
      </c>
      <c r="N13" s="3" t="s">
        <v>28</v>
      </c>
      <c r="O13" s="3" t="s">
        <v>28</v>
      </c>
      <c r="P13" s="3" t="s">
        <v>28</v>
      </c>
    </row>
    <row r="14" spans="1:27" ht="14.25" customHeight="1">
      <c r="G14" s="3" t="s">
        <v>29</v>
      </c>
      <c r="H14" s="3" t="s">
        <v>29</v>
      </c>
      <c r="I14" s="3" t="s">
        <v>29</v>
      </c>
      <c r="J14" s="3" t="s">
        <v>29</v>
      </c>
      <c r="K14" s="3" t="s">
        <v>29</v>
      </c>
      <c r="L14" s="3" t="s">
        <v>29</v>
      </c>
      <c r="M14" s="3" t="s">
        <v>29</v>
      </c>
      <c r="N14" s="3" t="s">
        <v>29</v>
      </c>
      <c r="O14" s="3" t="s">
        <v>29</v>
      </c>
      <c r="P14" s="3" t="s">
        <v>29</v>
      </c>
    </row>
    <row r="15" spans="1:27" ht="14.25" customHeight="1">
      <c r="G15" s="3" t="s">
        <v>28</v>
      </c>
      <c r="H15" s="3" t="s">
        <v>28</v>
      </c>
      <c r="I15" s="3" t="s">
        <v>29</v>
      </c>
      <c r="J15" s="3" t="s">
        <v>30</v>
      </c>
      <c r="K15" s="3" t="s">
        <v>31</v>
      </c>
      <c r="L15" s="3" t="s">
        <v>29</v>
      </c>
      <c r="M15" s="3" t="s">
        <v>31</v>
      </c>
      <c r="N15" s="3" t="s">
        <v>30</v>
      </c>
      <c r="O15" s="3" t="s">
        <v>30</v>
      </c>
      <c r="P15" s="3" t="s">
        <v>31</v>
      </c>
    </row>
    <row r="16" spans="1:27" ht="14.25" customHeight="1">
      <c r="G16" s="3" t="s">
        <v>27</v>
      </c>
      <c r="H16" s="3" t="s">
        <v>27</v>
      </c>
      <c r="I16" s="3" t="s">
        <v>27</v>
      </c>
      <c r="J16" s="3" t="s">
        <v>27</v>
      </c>
      <c r="K16" s="3" t="s">
        <v>27</v>
      </c>
      <c r="L16" s="3" t="s">
        <v>27</v>
      </c>
      <c r="M16" s="3" t="s">
        <v>27</v>
      </c>
      <c r="N16" s="3" t="s">
        <v>27</v>
      </c>
      <c r="O16" s="3" t="s">
        <v>27</v>
      </c>
      <c r="P16" s="3" t="s">
        <v>27</v>
      </c>
    </row>
    <row r="17" spans="7:16" ht="14.25" customHeight="1">
      <c r="G17" s="3" t="s">
        <v>28</v>
      </c>
      <c r="H17" s="3" t="s">
        <v>27</v>
      </c>
      <c r="I17" s="3" t="s">
        <v>31</v>
      </c>
      <c r="J17" s="3" t="s">
        <v>28</v>
      </c>
      <c r="K17" s="3" t="s">
        <v>27</v>
      </c>
      <c r="L17" s="3" t="s">
        <v>28</v>
      </c>
      <c r="M17" s="3" t="s">
        <v>29</v>
      </c>
      <c r="N17" s="3" t="s">
        <v>28</v>
      </c>
      <c r="O17" s="3" t="s">
        <v>31</v>
      </c>
      <c r="P17" s="3" t="s">
        <v>31</v>
      </c>
    </row>
    <row r="18" spans="7:16" ht="14.25" customHeight="1">
      <c r="G18" s="3" t="s">
        <v>29</v>
      </c>
      <c r="H18" s="3" t="s">
        <v>28</v>
      </c>
      <c r="I18" s="3" t="s">
        <v>31</v>
      </c>
      <c r="J18" s="3" t="s">
        <v>29</v>
      </c>
      <c r="K18" s="3" t="s">
        <v>28</v>
      </c>
      <c r="L18" s="3" t="s">
        <v>29</v>
      </c>
      <c r="M18" s="3" t="s">
        <v>31</v>
      </c>
      <c r="N18" s="3" t="s">
        <v>29</v>
      </c>
      <c r="O18" s="3" t="s">
        <v>31</v>
      </c>
      <c r="P18" s="3" t="s">
        <v>31</v>
      </c>
    </row>
    <row r="19" spans="7:16" ht="14.25" customHeight="1">
      <c r="G19" s="3" t="s">
        <v>27</v>
      </c>
      <c r="H19" s="3" t="s">
        <v>27</v>
      </c>
      <c r="I19" s="3" t="s">
        <v>27</v>
      </c>
      <c r="J19" s="3" t="s">
        <v>27</v>
      </c>
      <c r="K19" s="3" t="s">
        <v>27</v>
      </c>
      <c r="L19" s="3" t="s">
        <v>28</v>
      </c>
      <c r="M19" s="3" t="s">
        <v>28</v>
      </c>
      <c r="N19" s="3" t="s">
        <v>28</v>
      </c>
      <c r="O19" s="3" t="s">
        <v>29</v>
      </c>
      <c r="P19" s="3" t="s">
        <v>29</v>
      </c>
    </row>
    <row r="20" spans="7:16" ht="14.25" customHeight="1">
      <c r="G20" s="3" t="s">
        <v>29</v>
      </c>
      <c r="H20" s="3" t="s">
        <v>28</v>
      </c>
      <c r="I20" s="3" t="s">
        <v>31</v>
      </c>
      <c r="J20" s="3" t="s">
        <v>31</v>
      </c>
      <c r="K20" s="3" t="s">
        <v>31</v>
      </c>
      <c r="L20" s="3" t="s">
        <v>31</v>
      </c>
      <c r="M20" s="3" t="s">
        <v>31</v>
      </c>
      <c r="N20" s="3" t="s">
        <v>31</v>
      </c>
      <c r="O20" s="3" t="s">
        <v>31</v>
      </c>
      <c r="P20" s="3" t="s">
        <v>31</v>
      </c>
    </row>
    <row r="21" spans="7:16" ht="14.25" customHeight="1">
      <c r="G21" s="3" t="s">
        <v>27</v>
      </c>
      <c r="H21" s="3" t="s">
        <v>27</v>
      </c>
      <c r="I21" s="3" t="s">
        <v>27</v>
      </c>
      <c r="J21" s="3" t="s">
        <v>27</v>
      </c>
      <c r="K21" s="3" t="s">
        <v>27</v>
      </c>
      <c r="L21" s="3" t="s">
        <v>27</v>
      </c>
      <c r="M21" s="3" t="s">
        <v>27</v>
      </c>
      <c r="N21" s="3" t="s">
        <v>27</v>
      </c>
      <c r="O21" s="3" t="s">
        <v>27</v>
      </c>
      <c r="P21" s="3" t="s">
        <v>27</v>
      </c>
    </row>
    <row r="22" spans="7:16" ht="14.25" customHeight="1">
      <c r="G22" s="3" t="s">
        <v>27</v>
      </c>
      <c r="H22" s="3" t="s">
        <v>27</v>
      </c>
      <c r="I22" s="3" t="s">
        <v>27</v>
      </c>
      <c r="J22" s="3" t="s">
        <v>27</v>
      </c>
      <c r="K22" s="3" t="s">
        <v>27</v>
      </c>
      <c r="L22" s="3" t="s">
        <v>27</v>
      </c>
      <c r="M22" s="3" t="s">
        <v>27</v>
      </c>
      <c r="N22" s="3" t="s">
        <v>27</v>
      </c>
      <c r="O22" s="3" t="s">
        <v>27</v>
      </c>
      <c r="P22" s="3" t="s">
        <v>27</v>
      </c>
    </row>
    <row r="23" spans="7:16" ht="14.25" customHeight="1">
      <c r="G23" s="3" t="s">
        <v>28</v>
      </c>
      <c r="H23" s="3" t="s">
        <v>27</v>
      </c>
      <c r="I23" s="3" t="s">
        <v>28</v>
      </c>
      <c r="J23" s="3" t="s">
        <v>28</v>
      </c>
      <c r="K23" s="3" t="s">
        <v>27</v>
      </c>
      <c r="L23" s="3" t="s">
        <v>27</v>
      </c>
      <c r="M23" s="3" t="s">
        <v>28</v>
      </c>
      <c r="N23" s="3" t="s">
        <v>28</v>
      </c>
      <c r="O23" s="3" t="s">
        <v>27</v>
      </c>
      <c r="P23" s="3" t="s">
        <v>27</v>
      </c>
    </row>
    <row r="24" spans="7:16" ht="14.25" customHeight="1">
      <c r="G24" s="3" t="s">
        <v>28</v>
      </c>
      <c r="H24" s="3" t="s">
        <v>28</v>
      </c>
      <c r="I24" s="3" t="s">
        <v>28</v>
      </c>
      <c r="J24" s="3" t="s">
        <v>28</v>
      </c>
      <c r="K24" s="3" t="s">
        <v>28</v>
      </c>
      <c r="L24" s="3" t="s">
        <v>28</v>
      </c>
      <c r="M24" s="3" t="s">
        <v>28</v>
      </c>
      <c r="N24" s="3" t="s">
        <v>29</v>
      </c>
      <c r="O24" s="3" t="s">
        <v>28</v>
      </c>
      <c r="P24" s="3" t="s">
        <v>29</v>
      </c>
    </row>
    <row r="25" spans="7:16" ht="14.25" customHeight="1">
      <c r="G25" s="3" t="s">
        <v>27</v>
      </c>
      <c r="H25" s="3" t="s">
        <v>27</v>
      </c>
      <c r="I25" s="3" t="s">
        <v>27</v>
      </c>
      <c r="J25" s="3" t="s">
        <v>27</v>
      </c>
      <c r="K25" s="3" t="s">
        <v>27</v>
      </c>
      <c r="L25" s="3" t="s">
        <v>27</v>
      </c>
      <c r="M25" s="3" t="s">
        <v>27</v>
      </c>
      <c r="N25" s="3" t="s">
        <v>27</v>
      </c>
      <c r="O25" s="3" t="s">
        <v>27</v>
      </c>
      <c r="P25" s="3" t="s">
        <v>27</v>
      </c>
    </row>
    <row r="26" spans="7:16" ht="14.25" customHeight="1">
      <c r="G26" s="3" t="s">
        <v>28</v>
      </c>
      <c r="H26" s="3" t="s">
        <v>27</v>
      </c>
      <c r="I26" s="3" t="s">
        <v>29</v>
      </c>
      <c r="J26" s="3" t="s">
        <v>27</v>
      </c>
      <c r="K26" s="3" t="s">
        <v>28</v>
      </c>
      <c r="L26" s="3" t="s">
        <v>27</v>
      </c>
      <c r="M26" s="3" t="s">
        <v>28</v>
      </c>
      <c r="N26" s="3" t="s">
        <v>28</v>
      </c>
      <c r="O26" s="3" t="s">
        <v>27</v>
      </c>
      <c r="P26" s="3" t="s">
        <v>27</v>
      </c>
    </row>
    <row r="27" spans="7:16" ht="14.25" customHeight="1">
      <c r="G27" s="3" t="s">
        <v>27</v>
      </c>
      <c r="H27" s="3" t="s">
        <v>28</v>
      </c>
      <c r="I27" s="3" t="s">
        <v>29</v>
      </c>
      <c r="J27" s="3" t="s">
        <v>28</v>
      </c>
      <c r="K27" s="3" t="s">
        <v>27</v>
      </c>
      <c r="L27" s="3" t="s">
        <v>28</v>
      </c>
      <c r="M27" s="3" t="s">
        <v>29</v>
      </c>
      <c r="N27" s="3" t="s">
        <v>27</v>
      </c>
      <c r="O27" s="3" t="s">
        <v>28</v>
      </c>
      <c r="P27" s="3" t="s">
        <v>28</v>
      </c>
    </row>
    <row r="28" spans="7:16" ht="14.25" customHeight="1">
      <c r="G28" s="3" t="s">
        <v>28</v>
      </c>
      <c r="H28" s="3" t="s">
        <v>27</v>
      </c>
      <c r="I28" s="3" t="s">
        <v>27</v>
      </c>
      <c r="J28" s="3" t="s">
        <v>27</v>
      </c>
      <c r="K28" s="3" t="s">
        <v>28</v>
      </c>
      <c r="L28" s="3" t="s">
        <v>27</v>
      </c>
      <c r="M28" s="3" t="s">
        <v>27</v>
      </c>
      <c r="N28" s="3" t="s">
        <v>27</v>
      </c>
      <c r="O28" s="3" t="s">
        <v>28</v>
      </c>
      <c r="P28" s="3" t="s">
        <v>27</v>
      </c>
    </row>
    <row r="29" spans="7:16" ht="14.25" customHeight="1">
      <c r="G29" s="3" t="s">
        <v>27</v>
      </c>
      <c r="H29" s="3" t="s">
        <v>27</v>
      </c>
      <c r="I29" s="3" t="s">
        <v>27</v>
      </c>
      <c r="J29" s="3" t="s">
        <v>27</v>
      </c>
      <c r="K29" s="3" t="s">
        <v>27</v>
      </c>
      <c r="L29" s="3" t="s">
        <v>27</v>
      </c>
      <c r="M29" s="3" t="s">
        <v>27</v>
      </c>
      <c r="N29" s="3" t="s">
        <v>27</v>
      </c>
      <c r="O29" s="3" t="s">
        <v>27</v>
      </c>
      <c r="P29" s="3" t="s">
        <v>27</v>
      </c>
    </row>
    <row r="30" spans="7:16" ht="14.25" customHeight="1">
      <c r="G30" s="3" t="s">
        <v>28</v>
      </c>
      <c r="H30" s="3" t="s">
        <v>27</v>
      </c>
      <c r="I30" s="3" t="s">
        <v>27</v>
      </c>
      <c r="J30" s="3" t="s">
        <v>27</v>
      </c>
      <c r="K30" s="3" t="s">
        <v>27</v>
      </c>
      <c r="L30" s="3" t="s">
        <v>27</v>
      </c>
      <c r="M30" s="3" t="s">
        <v>28</v>
      </c>
      <c r="N30" s="3" t="s">
        <v>28</v>
      </c>
      <c r="O30" s="3" t="s">
        <v>28</v>
      </c>
      <c r="P30" s="3" t="s">
        <v>28</v>
      </c>
    </row>
    <row r="31" spans="7:16" ht="14.25" customHeight="1">
      <c r="G31" s="3" t="s">
        <v>29</v>
      </c>
      <c r="H31" s="3" t="s">
        <v>29</v>
      </c>
      <c r="I31" s="3" t="s">
        <v>29</v>
      </c>
      <c r="J31" s="3" t="s">
        <v>29</v>
      </c>
      <c r="K31" s="3" t="s">
        <v>29</v>
      </c>
      <c r="L31" s="3" t="s">
        <v>29</v>
      </c>
      <c r="M31" s="3" t="s">
        <v>29</v>
      </c>
      <c r="N31" s="3" t="s">
        <v>29</v>
      </c>
      <c r="O31" s="3" t="s">
        <v>29</v>
      </c>
      <c r="P31" s="3" t="s">
        <v>29</v>
      </c>
    </row>
    <row r="32" spans="7:16" ht="14.25" customHeight="1">
      <c r="G32" s="3" t="s">
        <v>28</v>
      </c>
      <c r="H32" s="3" t="s">
        <v>28</v>
      </c>
      <c r="I32" s="3" t="s">
        <v>29</v>
      </c>
      <c r="J32" s="3" t="s">
        <v>30</v>
      </c>
      <c r="K32" s="3" t="s">
        <v>31</v>
      </c>
      <c r="L32" s="3" t="s">
        <v>29</v>
      </c>
      <c r="M32" s="3" t="s">
        <v>31</v>
      </c>
      <c r="N32" s="3" t="s">
        <v>30</v>
      </c>
      <c r="O32" s="3" t="s">
        <v>30</v>
      </c>
      <c r="P32" s="3" t="s">
        <v>31</v>
      </c>
    </row>
    <row r="33" spans="7:16" ht="14.25" customHeight="1">
      <c r="G33" s="3" t="s">
        <v>27</v>
      </c>
      <c r="H33" s="3" t="s">
        <v>27</v>
      </c>
      <c r="I33" s="3" t="s">
        <v>27</v>
      </c>
      <c r="J33" s="3" t="s">
        <v>27</v>
      </c>
      <c r="K33" s="3" t="s">
        <v>27</v>
      </c>
      <c r="L33" s="3" t="s">
        <v>27</v>
      </c>
      <c r="M33" s="3" t="s">
        <v>27</v>
      </c>
      <c r="N33" s="3" t="s">
        <v>27</v>
      </c>
      <c r="O33" s="3" t="s">
        <v>27</v>
      </c>
      <c r="P33" s="3" t="s">
        <v>27</v>
      </c>
    </row>
    <row r="34" spans="7:16" ht="14.25" customHeight="1">
      <c r="G34" s="3" t="s">
        <v>28</v>
      </c>
      <c r="H34" s="3" t="s">
        <v>27</v>
      </c>
      <c r="I34" s="3" t="s">
        <v>31</v>
      </c>
      <c r="J34" s="3" t="s">
        <v>28</v>
      </c>
      <c r="K34" s="3" t="s">
        <v>27</v>
      </c>
      <c r="L34" s="3" t="s">
        <v>28</v>
      </c>
      <c r="M34" s="3" t="s">
        <v>29</v>
      </c>
      <c r="N34" s="3" t="s">
        <v>28</v>
      </c>
      <c r="O34" s="3" t="s">
        <v>31</v>
      </c>
      <c r="P34" s="3" t="s">
        <v>31</v>
      </c>
    </row>
    <row r="35" spans="7:16" ht="14.25" customHeight="1">
      <c r="G35" s="3" t="s">
        <v>29</v>
      </c>
      <c r="H35" s="3" t="s">
        <v>28</v>
      </c>
      <c r="I35" s="3" t="s">
        <v>31</v>
      </c>
      <c r="J35" s="3" t="s">
        <v>29</v>
      </c>
      <c r="K35" s="3" t="s">
        <v>28</v>
      </c>
      <c r="L35" s="3" t="s">
        <v>29</v>
      </c>
      <c r="M35" s="3" t="s">
        <v>31</v>
      </c>
      <c r="N35" s="3" t="s">
        <v>29</v>
      </c>
      <c r="O35" s="3" t="s">
        <v>31</v>
      </c>
      <c r="P35" s="3" t="s">
        <v>31</v>
      </c>
    </row>
    <row r="36" spans="7:16" ht="14.25" customHeight="1">
      <c r="G36" s="3" t="s">
        <v>28</v>
      </c>
      <c r="H36" s="3" t="s">
        <v>28</v>
      </c>
      <c r="I36" s="3" t="s">
        <v>28</v>
      </c>
      <c r="J36" s="3" t="s">
        <v>28</v>
      </c>
      <c r="K36" s="3" t="s">
        <v>28</v>
      </c>
      <c r="L36" s="3" t="s">
        <v>28</v>
      </c>
      <c r="M36" s="3" t="s">
        <v>28</v>
      </c>
      <c r="N36" s="3" t="s">
        <v>29</v>
      </c>
      <c r="O36" s="3" t="s">
        <v>28</v>
      </c>
      <c r="P36" s="3" t="s">
        <v>29</v>
      </c>
    </row>
    <row r="37" spans="7:16" ht="14.25" customHeight="1">
      <c r="G37" s="3" t="s">
        <v>27</v>
      </c>
      <c r="H37" s="3" t="s">
        <v>27</v>
      </c>
      <c r="I37" s="3" t="s">
        <v>27</v>
      </c>
      <c r="J37" s="3" t="s">
        <v>27</v>
      </c>
      <c r="K37" s="3" t="s">
        <v>27</v>
      </c>
      <c r="L37" s="3" t="s">
        <v>27</v>
      </c>
      <c r="M37" s="3" t="s">
        <v>27</v>
      </c>
      <c r="N37" s="3" t="s">
        <v>27</v>
      </c>
      <c r="O37" s="3" t="s">
        <v>27</v>
      </c>
      <c r="P37" s="3" t="s">
        <v>27</v>
      </c>
    </row>
    <row r="38" spans="7:16" ht="14.25" customHeight="1">
      <c r="G38" s="3" t="s">
        <v>28</v>
      </c>
      <c r="H38" s="3" t="s">
        <v>27</v>
      </c>
      <c r="I38" s="3" t="s">
        <v>29</v>
      </c>
      <c r="J38" s="3" t="s">
        <v>27</v>
      </c>
      <c r="K38" s="3" t="s">
        <v>28</v>
      </c>
      <c r="L38" s="3" t="s">
        <v>27</v>
      </c>
      <c r="M38" s="3" t="s">
        <v>28</v>
      </c>
      <c r="N38" s="3" t="s">
        <v>28</v>
      </c>
      <c r="O38" s="3" t="s">
        <v>27</v>
      </c>
      <c r="P38" s="3" t="s">
        <v>27</v>
      </c>
    </row>
    <row r="39" spans="7:16" ht="14.25" customHeight="1">
      <c r="G39" s="3" t="s">
        <v>27</v>
      </c>
      <c r="H39" s="3" t="s">
        <v>28</v>
      </c>
      <c r="I39" s="3" t="s">
        <v>29</v>
      </c>
      <c r="J39" s="3" t="s">
        <v>28</v>
      </c>
      <c r="K39" s="3" t="s">
        <v>27</v>
      </c>
      <c r="L39" s="3" t="s">
        <v>28</v>
      </c>
      <c r="M39" s="3" t="s">
        <v>29</v>
      </c>
      <c r="N39" s="3" t="s">
        <v>27</v>
      </c>
      <c r="O39" s="3" t="s">
        <v>28</v>
      </c>
      <c r="P39" s="3" t="s">
        <v>28</v>
      </c>
    </row>
    <row r="40" spans="7:16" ht="14.25" customHeight="1">
      <c r="G40" s="3" t="s">
        <v>28</v>
      </c>
      <c r="H40" s="3" t="s">
        <v>27</v>
      </c>
      <c r="I40" s="3" t="s">
        <v>27</v>
      </c>
      <c r="J40" s="3" t="s">
        <v>27</v>
      </c>
      <c r="K40" s="3" t="s">
        <v>28</v>
      </c>
      <c r="L40" s="3" t="s">
        <v>27</v>
      </c>
      <c r="M40" s="3" t="s">
        <v>27</v>
      </c>
      <c r="N40" s="3" t="s">
        <v>27</v>
      </c>
      <c r="O40" s="3" t="s">
        <v>28</v>
      </c>
      <c r="P40" s="3" t="s">
        <v>27</v>
      </c>
    </row>
    <row r="41" spans="7:16" ht="14.25" customHeight="1">
      <c r="G41" s="3" t="s">
        <v>27</v>
      </c>
      <c r="H41" s="3" t="s">
        <v>27</v>
      </c>
      <c r="I41" s="3" t="s">
        <v>27</v>
      </c>
      <c r="J41" s="3" t="s">
        <v>27</v>
      </c>
      <c r="K41" s="3" t="s">
        <v>27</v>
      </c>
      <c r="L41" s="3" t="s">
        <v>27</v>
      </c>
      <c r="M41" s="3" t="s">
        <v>27</v>
      </c>
      <c r="N41" s="3" t="s">
        <v>27</v>
      </c>
      <c r="O41" s="3" t="s">
        <v>27</v>
      </c>
      <c r="P41" s="3" t="s">
        <v>27</v>
      </c>
    </row>
    <row r="42" spans="7:16" ht="14.25" customHeight="1">
      <c r="G42" s="3" t="s">
        <v>28</v>
      </c>
      <c r="H42" s="3" t="s">
        <v>27</v>
      </c>
      <c r="I42" s="3" t="s">
        <v>27</v>
      </c>
      <c r="J42" s="3" t="s">
        <v>27</v>
      </c>
      <c r="K42" s="3" t="s">
        <v>27</v>
      </c>
      <c r="L42" s="3" t="s">
        <v>27</v>
      </c>
      <c r="M42" s="3" t="s">
        <v>28</v>
      </c>
      <c r="N42" s="3" t="s">
        <v>28</v>
      </c>
      <c r="O42" s="3" t="s">
        <v>28</v>
      </c>
      <c r="P42" s="3" t="s">
        <v>28</v>
      </c>
    </row>
    <row r="43" spans="7:16" ht="14.25" customHeight="1">
      <c r="G43" s="3" t="s">
        <v>29</v>
      </c>
      <c r="H43" s="3" t="s">
        <v>29</v>
      </c>
      <c r="I43" s="3" t="s">
        <v>29</v>
      </c>
      <c r="J43" s="3" t="s">
        <v>29</v>
      </c>
      <c r="K43" s="3" t="s">
        <v>29</v>
      </c>
      <c r="L43" s="3" t="s">
        <v>29</v>
      </c>
      <c r="M43" s="3" t="s">
        <v>29</v>
      </c>
      <c r="N43" s="3" t="s">
        <v>29</v>
      </c>
      <c r="O43" s="3" t="s">
        <v>29</v>
      </c>
      <c r="P43" s="3" t="s">
        <v>29</v>
      </c>
    </row>
    <row r="44" spans="7:16" ht="14.25" customHeight="1">
      <c r="G44" s="3" t="s">
        <v>28</v>
      </c>
      <c r="H44" s="3" t="s">
        <v>28</v>
      </c>
      <c r="I44" s="3" t="s">
        <v>29</v>
      </c>
      <c r="J44" s="3" t="s">
        <v>30</v>
      </c>
      <c r="K44" s="3" t="s">
        <v>31</v>
      </c>
      <c r="L44" s="3" t="s">
        <v>29</v>
      </c>
      <c r="M44" s="3" t="s">
        <v>31</v>
      </c>
      <c r="N44" s="3" t="s">
        <v>30</v>
      </c>
      <c r="O44" s="3" t="s">
        <v>30</v>
      </c>
      <c r="P44" s="3" t="s">
        <v>31</v>
      </c>
    </row>
    <row r="45" spans="7:16" ht="14.25" customHeight="1">
      <c r="G45" s="3" t="s">
        <v>27</v>
      </c>
      <c r="H45" s="3" t="s">
        <v>27</v>
      </c>
      <c r="I45" s="3" t="s">
        <v>27</v>
      </c>
      <c r="J45" s="3" t="s">
        <v>27</v>
      </c>
      <c r="K45" s="3" t="s">
        <v>27</v>
      </c>
      <c r="L45" s="3" t="s">
        <v>27</v>
      </c>
      <c r="M45" s="3" t="s">
        <v>27</v>
      </c>
      <c r="N45" s="3" t="s">
        <v>27</v>
      </c>
      <c r="O45" s="3" t="s">
        <v>27</v>
      </c>
      <c r="P45" s="3" t="s">
        <v>27</v>
      </c>
    </row>
    <row r="46" spans="7:16" ht="14.25" customHeight="1">
      <c r="G46" s="3" t="s">
        <v>28</v>
      </c>
      <c r="H46" s="3" t="s">
        <v>27</v>
      </c>
      <c r="I46" s="3" t="s">
        <v>31</v>
      </c>
      <c r="J46" s="3" t="s">
        <v>28</v>
      </c>
      <c r="K46" s="3" t="s">
        <v>27</v>
      </c>
      <c r="L46" s="3" t="s">
        <v>28</v>
      </c>
      <c r="M46" s="3" t="s">
        <v>29</v>
      </c>
      <c r="N46" s="3" t="s">
        <v>28</v>
      </c>
      <c r="O46" s="3" t="s">
        <v>31</v>
      </c>
      <c r="P46" s="3" t="s">
        <v>31</v>
      </c>
    </row>
    <row r="47" spans="7:16" ht="14.25" customHeight="1">
      <c r="G47" s="3" t="s">
        <v>29</v>
      </c>
      <c r="H47" s="3" t="s">
        <v>28</v>
      </c>
      <c r="I47" s="3" t="s">
        <v>31</v>
      </c>
      <c r="J47" s="3" t="s">
        <v>29</v>
      </c>
      <c r="K47" s="3" t="s">
        <v>28</v>
      </c>
      <c r="L47" s="3" t="s">
        <v>29</v>
      </c>
      <c r="M47" s="3" t="s">
        <v>31</v>
      </c>
      <c r="N47" s="3" t="s">
        <v>29</v>
      </c>
      <c r="O47" s="3" t="s">
        <v>31</v>
      </c>
      <c r="P47" s="3" t="s">
        <v>31</v>
      </c>
    </row>
    <row r="48" spans="7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"/>
  <sheetViews>
    <sheetView rightToLeft="1" tabSelected="1" topLeftCell="M1" workbookViewId="0">
      <selection activeCell="T14" sqref="T14"/>
    </sheetView>
  </sheetViews>
  <sheetFormatPr defaultColWidth="14.453125" defaultRowHeight="15" customHeight="1"/>
  <cols>
    <col min="1" max="16" width="8.7265625" customWidth="1"/>
    <col min="17" max="17" width="21.08984375" bestFit="1" customWidth="1"/>
    <col min="18" max="27" width="8.7265625" customWidth="1"/>
  </cols>
  <sheetData>
    <row r="1" spans="1:27" ht="14.2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10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</row>
    <row r="2" spans="1:27" ht="14.25" customHeight="1">
      <c r="G2" s="5" t="s">
        <v>31</v>
      </c>
      <c r="H2" s="5" t="s">
        <v>27</v>
      </c>
      <c r="I2" s="5" t="s">
        <v>27</v>
      </c>
      <c r="J2" s="5" t="s">
        <v>27</v>
      </c>
      <c r="K2" s="5" t="s">
        <v>27</v>
      </c>
      <c r="L2" s="5" t="s">
        <v>27</v>
      </c>
      <c r="M2" s="5" t="s">
        <v>27</v>
      </c>
      <c r="N2" s="5" t="s">
        <v>30</v>
      </c>
      <c r="O2" s="5" t="s">
        <v>27</v>
      </c>
      <c r="P2" s="5" t="s">
        <v>27</v>
      </c>
      <c r="Q2" s="12" t="s">
        <v>30</v>
      </c>
      <c r="R2" s="13">
        <f t="shared" ref="R2:AA2" ca="1" si="0">COUNTIF(OFFSET(G1,0,0,COUNTA(G:G),1),"ضعيف")*1</f>
        <v>0</v>
      </c>
      <c r="S2" s="13">
        <f t="shared" ca="1" si="0"/>
        <v>2</v>
      </c>
      <c r="T2" s="13">
        <f t="shared" ca="1" si="0"/>
        <v>0</v>
      </c>
      <c r="U2" s="13">
        <f t="shared" ca="1" si="0"/>
        <v>0</v>
      </c>
      <c r="V2" s="13">
        <f t="shared" ca="1" si="0"/>
        <v>1</v>
      </c>
      <c r="W2" s="13">
        <f t="shared" ca="1" si="0"/>
        <v>1</v>
      </c>
      <c r="X2" s="13">
        <f t="shared" ca="1" si="0"/>
        <v>0</v>
      </c>
      <c r="Y2" s="13">
        <f t="shared" ca="1" si="0"/>
        <v>1</v>
      </c>
      <c r="Z2" s="13">
        <f t="shared" ca="1" si="0"/>
        <v>0</v>
      </c>
      <c r="AA2" s="13">
        <f t="shared" ca="1" si="0"/>
        <v>0</v>
      </c>
    </row>
    <row r="3" spans="1:27" ht="14.25" customHeight="1">
      <c r="G3" s="5" t="s">
        <v>31</v>
      </c>
      <c r="H3" s="5" t="s">
        <v>30</v>
      </c>
      <c r="I3" s="5" t="s">
        <v>27</v>
      </c>
      <c r="J3" s="5" t="s">
        <v>27</v>
      </c>
      <c r="K3" s="5" t="s">
        <v>27</v>
      </c>
      <c r="L3" s="5" t="s">
        <v>27</v>
      </c>
      <c r="M3" s="5" t="s">
        <v>27</v>
      </c>
      <c r="N3" s="5" t="s">
        <v>27</v>
      </c>
      <c r="O3" s="5" t="s">
        <v>27</v>
      </c>
      <c r="P3" s="5" t="s">
        <v>27</v>
      </c>
      <c r="Q3" s="12" t="s">
        <v>31</v>
      </c>
      <c r="R3" s="13">
        <f t="shared" ref="R3:AA3" ca="1" si="1">COUNTIF(OFFSET(G1,0,0,COUNTA(G:G),1),"مقبول")*2</f>
        <v>4</v>
      </c>
      <c r="S3" s="13">
        <f t="shared" ca="1" si="1"/>
        <v>0</v>
      </c>
      <c r="T3" s="13">
        <f t="shared" ca="1" si="1"/>
        <v>0</v>
      </c>
      <c r="U3" s="13">
        <f t="shared" ca="1" si="1"/>
        <v>0</v>
      </c>
      <c r="V3" s="13">
        <f t="shared" ca="1" si="1"/>
        <v>2</v>
      </c>
      <c r="W3" s="13">
        <f t="shared" ca="1" si="1"/>
        <v>0</v>
      </c>
      <c r="X3" s="13">
        <f t="shared" ca="1" si="1"/>
        <v>0</v>
      </c>
      <c r="Y3" s="13">
        <f t="shared" ca="1" si="1"/>
        <v>0</v>
      </c>
      <c r="Z3" s="13">
        <f t="shared" ca="1" si="1"/>
        <v>0</v>
      </c>
      <c r="AA3" s="13">
        <f t="shared" ca="1" si="1"/>
        <v>2</v>
      </c>
    </row>
    <row r="4" spans="1:27" ht="14.25" customHeight="1">
      <c r="G4" s="5" t="s">
        <v>27</v>
      </c>
      <c r="H4" s="5" t="s">
        <v>27</v>
      </c>
      <c r="I4" s="5" t="s">
        <v>27</v>
      </c>
      <c r="J4" s="5" t="s">
        <v>27</v>
      </c>
      <c r="K4" s="5" t="s">
        <v>27</v>
      </c>
      <c r="L4" s="5" t="s">
        <v>29</v>
      </c>
      <c r="M4" s="5" t="s">
        <v>27</v>
      </c>
      <c r="N4" s="5" t="s">
        <v>27</v>
      </c>
      <c r="O4" s="5" t="s">
        <v>27</v>
      </c>
      <c r="P4" s="5" t="s">
        <v>27</v>
      </c>
      <c r="Q4" s="12" t="s">
        <v>29</v>
      </c>
      <c r="R4" s="13">
        <f t="shared" ref="R4:AA4" ca="1" si="2">COUNTIF(OFFSET(G1,0,0,COUNTA(G:G),1),"متوسط")*3</f>
        <v>0</v>
      </c>
      <c r="S4" s="13">
        <f t="shared" ca="1" si="2"/>
        <v>3</v>
      </c>
      <c r="T4" s="13">
        <f t="shared" ca="1" si="2"/>
        <v>0</v>
      </c>
      <c r="U4" s="13">
        <f t="shared" ca="1" si="2"/>
        <v>3</v>
      </c>
      <c r="V4" s="13">
        <f t="shared" ca="1" si="2"/>
        <v>0</v>
      </c>
      <c r="W4" s="13">
        <f t="shared" ca="1" si="2"/>
        <v>6</v>
      </c>
      <c r="X4" s="13">
        <f t="shared" ca="1" si="2"/>
        <v>0</v>
      </c>
      <c r="Y4" s="13">
        <f t="shared" ca="1" si="2"/>
        <v>0</v>
      </c>
      <c r="Z4" s="13">
        <f t="shared" ca="1" si="2"/>
        <v>6</v>
      </c>
      <c r="AA4" s="13">
        <f t="shared" ca="1" si="2"/>
        <v>3</v>
      </c>
    </row>
    <row r="5" spans="1:27" ht="14.25" customHeight="1">
      <c r="G5" s="5" t="s">
        <v>27</v>
      </c>
      <c r="H5" s="5" t="s">
        <v>27</v>
      </c>
      <c r="I5" s="5" t="s">
        <v>27</v>
      </c>
      <c r="J5" s="5" t="s">
        <v>27</v>
      </c>
      <c r="K5" s="5" t="s">
        <v>27</v>
      </c>
      <c r="L5" s="5" t="s">
        <v>27</v>
      </c>
      <c r="M5" s="5" t="s">
        <v>27</v>
      </c>
      <c r="N5" s="5" t="s">
        <v>27</v>
      </c>
      <c r="O5" s="5" t="s">
        <v>27</v>
      </c>
      <c r="P5" s="5" t="s">
        <v>27</v>
      </c>
      <c r="Q5" s="12" t="s">
        <v>28</v>
      </c>
      <c r="R5" s="13">
        <f t="shared" ref="R5:AA5" ca="1" si="3">COUNTIF(OFFSET(G1,0,0,COUNTA(G:G),1),"جيد")*4</f>
        <v>0</v>
      </c>
      <c r="S5" s="13">
        <f t="shared" ca="1" si="3"/>
        <v>0</v>
      </c>
      <c r="T5" s="13">
        <f t="shared" ca="1" si="3"/>
        <v>8</v>
      </c>
      <c r="U5" s="13">
        <f t="shared" ca="1" si="3"/>
        <v>0</v>
      </c>
      <c r="V5" s="13">
        <f t="shared" ca="1" si="3"/>
        <v>0</v>
      </c>
      <c r="W5" s="13">
        <f t="shared" ca="1" si="3"/>
        <v>0</v>
      </c>
      <c r="X5" s="13">
        <f t="shared" ca="1" si="3"/>
        <v>0</v>
      </c>
      <c r="Y5" s="13">
        <f t="shared" ca="1" si="3"/>
        <v>8</v>
      </c>
      <c r="Z5" s="13">
        <f t="shared" ca="1" si="3"/>
        <v>0</v>
      </c>
      <c r="AA5" s="13">
        <f t="shared" ca="1" si="3"/>
        <v>8</v>
      </c>
    </row>
    <row r="6" spans="1:27" ht="14.25" customHeight="1">
      <c r="G6" s="5" t="s">
        <v>27</v>
      </c>
      <c r="H6" s="5" t="s">
        <v>27</v>
      </c>
      <c r="I6" s="5" t="s">
        <v>27</v>
      </c>
      <c r="J6" s="5" t="s">
        <v>27</v>
      </c>
      <c r="K6" s="5" t="s">
        <v>27</v>
      </c>
      <c r="L6" s="5" t="s">
        <v>29</v>
      </c>
      <c r="M6" s="5" t="s">
        <v>27</v>
      </c>
      <c r="N6" s="5" t="s">
        <v>27</v>
      </c>
      <c r="O6" s="5" t="s">
        <v>27</v>
      </c>
      <c r="P6" s="5" t="s">
        <v>27</v>
      </c>
      <c r="Q6" s="12" t="s">
        <v>27</v>
      </c>
      <c r="R6" s="13">
        <f t="shared" ref="R6:AA6" ca="1" si="4">COUNTIF(OFFSET(G1,0,0,COUNTA(G:G),1),"جيد جدا")*5</f>
        <v>80</v>
      </c>
      <c r="S6" s="13">
        <f t="shared" ca="1" si="4"/>
        <v>75</v>
      </c>
      <c r="T6" s="13">
        <f t="shared" ca="1" si="4"/>
        <v>80</v>
      </c>
      <c r="U6" s="13">
        <f t="shared" ca="1" si="4"/>
        <v>85</v>
      </c>
      <c r="V6" s="13">
        <f t="shared" ca="1" si="4"/>
        <v>80</v>
      </c>
      <c r="W6" s="13">
        <f t="shared" ca="1" si="4"/>
        <v>75</v>
      </c>
      <c r="X6" s="13">
        <f t="shared" ca="1" si="4"/>
        <v>90</v>
      </c>
      <c r="Y6" s="13">
        <f t="shared" ca="1" si="4"/>
        <v>75</v>
      </c>
      <c r="Z6" s="13">
        <f t="shared" ca="1" si="4"/>
        <v>80</v>
      </c>
      <c r="AA6" s="13">
        <f t="shared" ca="1" si="4"/>
        <v>70</v>
      </c>
    </row>
    <row r="7" spans="1:27" ht="14.25" customHeight="1">
      <c r="G7" s="5" t="s">
        <v>27</v>
      </c>
      <c r="H7" s="5" t="s">
        <v>27</v>
      </c>
      <c r="I7" s="5" t="s">
        <v>27</v>
      </c>
      <c r="J7" s="5" t="s">
        <v>27</v>
      </c>
      <c r="K7" s="5" t="s">
        <v>27</v>
      </c>
      <c r="L7" s="5" t="s">
        <v>27</v>
      </c>
      <c r="M7" s="5" t="s">
        <v>27</v>
      </c>
      <c r="N7" s="5" t="s">
        <v>27</v>
      </c>
      <c r="O7" s="5" t="s">
        <v>27</v>
      </c>
      <c r="P7" s="5" t="s">
        <v>29</v>
      </c>
      <c r="Q7" s="12" t="s">
        <v>32</v>
      </c>
      <c r="R7" s="13">
        <f t="shared" ref="R7:AA7" ca="1" si="5">SUM(R2:R6)/COUNTA(OFFSET(G:G,0,0))</f>
        <v>4.4210526315789478</v>
      </c>
      <c r="S7" s="13">
        <f t="shared" ca="1" si="5"/>
        <v>4.2105263157894735</v>
      </c>
      <c r="T7" s="13">
        <f t="shared" ca="1" si="5"/>
        <v>4.6315789473684212</v>
      </c>
      <c r="U7" s="13">
        <f t="shared" ca="1" si="5"/>
        <v>4.6315789473684212</v>
      </c>
      <c r="V7" s="13">
        <f t="shared" ca="1" si="5"/>
        <v>4.3684210526315788</v>
      </c>
      <c r="W7" s="13">
        <f t="shared" ca="1" si="5"/>
        <v>4.3157894736842106</v>
      </c>
      <c r="X7" s="13">
        <f t="shared" ca="1" si="5"/>
        <v>4.7368421052631575</v>
      </c>
      <c r="Y7" s="13">
        <f t="shared" ca="1" si="5"/>
        <v>4.4210526315789478</v>
      </c>
      <c r="Z7" s="13">
        <f t="shared" ca="1" si="5"/>
        <v>4.5263157894736841</v>
      </c>
      <c r="AA7" s="13">
        <f t="shared" ca="1" si="5"/>
        <v>4.3684210526315788</v>
      </c>
    </row>
    <row r="8" spans="1:27" ht="14.25" customHeight="1">
      <c r="G8" s="5" t="s">
        <v>27</v>
      </c>
      <c r="H8" s="5" t="s">
        <v>30</v>
      </c>
      <c r="I8" s="5" t="s">
        <v>27</v>
      </c>
      <c r="J8" s="5" t="s">
        <v>27</v>
      </c>
      <c r="K8" s="5" t="s">
        <v>27</v>
      </c>
      <c r="L8" s="5" t="s">
        <v>27</v>
      </c>
      <c r="M8" s="5" t="s">
        <v>27</v>
      </c>
      <c r="N8" s="5" t="s">
        <v>27</v>
      </c>
      <c r="O8" s="5" t="s">
        <v>27</v>
      </c>
      <c r="P8" s="5" t="s">
        <v>27</v>
      </c>
      <c r="Q8" s="14" t="s">
        <v>33</v>
      </c>
      <c r="R8" s="15">
        <f ca="1">(AVERAGE(R7:AA7)/5)*100</f>
        <v>89.26315789473685</v>
      </c>
      <c r="S8" s="2"/>
      <c r="T8" s="2"/>
      <c r="U8" s="2"/>
      <c r="V8" s="2"/>
      <c r="W8" s="2"/>
      <c r="X8" s="2"/>
      <c r="Y8" s="2"/>
      <c r="Z8" s="2"/>
      <c r="AA8" s="2"/>
    </row>
    <row r="9" spans="1:27" ht="14.25" customHeight="1">
      <c r="G9" s="5" t="s">
        <v>27</v>
      </c>
      <c r="H9" s="5" t="s">
        <v>27</v>
      </c>
      <c r="I9" s="5" t="s">
        <v>27</v>
      </c>
      <c r="J9" s="5" t="s">
        <v>27</v>
      </c>
      <c r="K9" s="5" t="s">
        <v>27</v>
      </c>
      <c r="L9" s="5" t="s">
        <v>30</v>
      </c>
      <c r="M9" s="5" t="s">
        <v>27</v>
      </c>
      <c r="N9" s="5" t="s">
        <v>27</v>
      </c>
      <c r="O9" s="5" t="s">
        <v>27</v>
      </c>
      <c r="P9" s="5" t="s">
        <v>27</v>
      </c>
      <c r="Q9" s="16" t="s">
        <v>34</v>
      </c>
      <c r="R9" s="17" t="str">
        <f ca="1">IF(R8&gt;=80,"جيد جدا",IF(AND(R8&gt;=70,R8&lt;=79.99),"جيد",IF(AND(R8&gt;=60,R8&lt;=69.99),"متوسط",IF(AND(R8&gt;=50,R8&lt;=59.99),"مقبول",IF(R8&lt;=49.99,"ضعيف")))))</f>
        <v>جيد جدا</v>
      </c>
      <c r="S9" s="2"/>
      <c r="T9" s="2"/>
      <c r="U9" s="2"/>
      <c r="V9" s="2"/>
      <c r="W9" s="2"/>
      <c r="X9" s="2"/>
      <c r="Y9" s="2"/>
      <c r="Z9" s="2"/>
      <c r="AA9" s="2"/>
    </row>
    <row r="10" spans="1:27" ht="14.25" customHeight="1">
      <c r="G10" s="5" t="s">
        <v>27</v>
      </c>
      <c r="H10" s="5" t="s">
        <v>27</v>
      </c>
      <c r="I10" s="5" t="s">
        <v>27</v>
      </c>
      <c r="J10" s="5" t="s">
        <v>27</v>
      </c>
      <c r="K10" s="5" t="s">
        <v>27</v>
      </c>
      <c r="L10" s="5" t="s">
        <v>27</v>
      </c>
      <c r="M10" s="5" t="s">
        <v>27</v>
      </c>
      <c r="N10" s="5" t="s">
        <v>28</v>
      </c>
      <c r="O10" s="5" t="s">
        <v>27</v>
      </c>
      <c r="P10" s="5" t="s">
        <v>28</v>
      </c>
    </row>
    <row r="11" spans="1:27" ht="14.25" customHeight="1">
      <c r="G11" s="5" t="s">
        <v>27</v>
      </c>
      <c r="H11" s="5" t="s">
        <v>27</v>
      </c>
      <c r="I11" s="5" t="s">
        <v>27</v>
      </c>
      <c r="J11" s="5" t="s">
        <v>27</v>
      </c>
      <c r="K11" s="5" t="s">
        <v>31</v>
      </c>
      <c r="L11" s="5" t="s">
        <v>27</v>
      </c>
      <c r="M11" s="5" t="s">
        <v>27</v>
      </c>
      <c r="N11" s="5" t="s">
        <v>28</v>
      </c>
      <c r="O11" s="5" t="s">
        <v>27</v>
      </c>
      <c r="P11" s="5" t="s">
        <v>27</v>
      </c>
    </row>
    <row r="12" spans="1:27" ht="14.25" customHeight="1">
      <c r="G12" s="5" t="s">
        <v>27</v>
      </c>
      <c r="H12" s="5" t="s">
        <v>27</v>
      </c>
      <c r="I12" s="5" t="s">
        <v>27</v>
      </c>
      <c r="J12" s="5" t="s">
        <v>27</v>
      </c>
      <c r="K12" s="5" t="s">
        <v>30</v>
      </c>
      <c r="L12" s="5" t="s">
        <v>27</v>
      </c>
      <c r="M12" s="5" t="s">
        <v>27</v>
      </c>
      <c r="N12" s="5" t="s">
        <v>27</v>
      </c>
      <c r="O12" s="5" t="s">
        <v>29</v>
      </c>
      <c r="P12" s="5" t="s">
        <v>27</v>
      </c>
    </row>
    <row r="13" spans="1:27" ht="14.25" customHeight="1">
      <c r="G13" s="5" t="s">
        <v>27</v>
      </c>
      <c r="H13" s="5" t="s">
        <v>29</v>
      </c>
      <c r="I13" s="5" t="s">
        <v>28</v>
      </c>
      <c r="J13" s="5" t="s">
        <v>27</v>
      </c>
      <c r="K13" s="5" t="s">
        <v>27</v>
      </c>
      <c r="L13" s="5" t="s">
        <v>27</v>
      </c>
      <c r="M13" s="5" t="s">
        <v>27</v>
      </c>
      <c r="N13" s="5" t="s">
        <v>27</v>
      </c>
      <c r="O13" s="5" t="s">
        <v>29</v>
      </c>
      <c r="P13" s="5" t="s">
        <v>27</v>
      </c>
    </row>
    <row r="14" spans="1:27" ht="14.25" customHeight="1">
      <c r="G14" s="5" t="s">
        <v>27</v>
      </c>
      <c r="H14" s="5" t="s">
        <v>27</v>
      </c>
      <c r="I14" s="5" t="s">
        <v>28</v>
      </c>
      <c r="J14" s="5" t="s">
        <v>27</v>
      </c>
      <c r="K14" s="5" t="s">
        <v>27</v>
      </c>
      <c r="L14" s="5" t="s">
        <v>27</v>
      </c>
      <c r="M14" s="5" t="s">
        <v>27</v>
      </c>
      <c r="N14" s="5" t="s">
        <v>27</v>
      </c>
      <c r="O14" s="5" t="s">
        <v>27</v>
      </c>
      <c r="P14" s="5" t="s">
        <v>27</v>
      </c>
    </row>
    <row r="15" spans="1:27" ht="14.25" customHeight="1">
      <c r="G15" s="5" t="s">
        <v>27</v>
      </c>
      <c r="H15" s="5" t="s">
        <v>27</v>
      </c>
      <c r="I15" s="5" t="s">
        <v>27</v>
      </c>
      <c r="J15" s="5" t="s">
        <v>29</v>
      </c>
      <c r="K15" s="5" t="s">
        <v>27</v>
      </c>
      <c r="L15" s="5" t="s">
        <v>27</v>
      </c>
      <c r="M15" s="5" t="s">
        <v>27</v>
      </c>
      <c r="N15" s="5" t="s">
        <v>27</v>
      </c>
      <c r="O15" s="5" t="s">
        <v>27</v>
      </c>
      <c r="P15" s="5" t="s">
        <v>27</v>
      </c>
    </row>
    <row r="16" spans="1:27" ht="14.25" customHeight="1">
      <c r="G16" s="5" t="s">
        <v>27</v>
      </c>
      <c r="H16" s="5" t="s">
        <v>27</v>
      </c>
      <c r="I16" s="5" t="s">
        <v>27</v>
      </c>
      <c r="J16" s="5" t="s">
        <v>27</v>
      </c>
      <c r="K16" s="5" t="s">
        <v>27</v>
      </c>
      <c r="L16" s="5" t="s">
        <v>27</v>
      </c>
      <c r="M16" s="5" t="s">
        <v>27</v>
      </c>
      <c r="N16" s="5" t="s">
        <v>27</v>
      </c>
      <c r="O16" s="5" t="s">
        <v>27</v>
      </c>
      <c r="P16" s="5" t="s">
        <v>31</v>
      </c>
    </row>
    <row r="17" spans="7:16" ht="14.25" customHeight="1">
      <c r="G17" s="5" t="s">
        <v>27</v>
      </c>
      <c r="H17" s="5" t="s">
        <v>27</v>
      </c>
      <c r="I17" s="5" t="s">
        <v>27</v>
      </c>
      <c r="J17" s="5" t="s">
        <v>27</v>
      </c>
      <c r="K17" s="5" t="s">
        <v>27</v>
      </c>
      <c r="L17" s="5" t="s">
        <v>27</v>
      </c>
      <c r="M17" s="5" t="s">
        <v>27</v>
      </c>
      <c r="N17" s="5" t="s">
        <v>27</v>
      </c>
      <c r="O17" s="5" t="s">
        <v>27</v>
      </c>
      <c r="P17" s="5" t="s">
        <v>27</v>
      </c>
    </row>
    <row r="18" spans="7:16" ht="14.25" customHeight="1">
      <c r="G18" s="5" t="s">
        <v>27</v>
      </c>
      <c r="H18" s="5" t="s">
        <v>27</v>
      </c>
      <c r="I18" s="5" t="s">
        <v>27</v>
      </c>
      <c r="J18" s="5" t="s">
        <v>27</v>
      </c>
      <c r="K18" s="5" t="s">
        <v>27</v>
      </c>
      <c r="L18" s="5" t="s">
        <v>27</v>
      </c>
      <c r="M18" s="5" t="s">
        <v>27</v>
      </c>
      <c r="N18" s="5" t="s">
        <v>27</v>
      </c>
      <c r="O18" s="5" t="s">
        <v>27</v>
      </c>
      <c r="P18" s="5" t="s">
        <v>27</v>
      </c>
    </row>
    <row r="19" spans="7:16" ht="14.25" customHeight="1">
      <c r="G19" s="5" t="s">
        <v>27</v>
      </c>
      <c r="H19" s="5" t="s">
        <v>27</v>
      </c>
      <c r="I19" s="5" t="s">
        <v>27</v>
      </c>
      <c r="J19" s="5" t="s">
        <v>27</v>
      </c>
      <c r="K19" s="5" t="s">
        <v>27</v>
      </c>
      <c r="L19" s="5" t="s">
        <v>27</v>
      </c>
      <c r="M19" s="5" t="s">
        <v>27</v>
      </c>
      <c r="N19" s="5" t="s">
        <v>27</v>
      </c>
      <c r="O19" s="5" t="s">
        <v>27</v>
      </c>
      <c r="P19" s="5" t="s">
        <v>28</v>
      </c>
    </row>
    <row r="20" spans="7:16" ht="14.25" customHeight="1"/>
    <row r="21" spans="7:16" ht="14.25" customHeight="1"/>
    <row r="22" spans="7:16" ht="14.25" customHeight="1"/>
    <row r="23" spans="7:16" ht="14.25" customHeight="1"/>
    <row r="24" spans="7:16" ht="14.25" customHeight="1"/>
    <row r="25" spans="7:16" ht="14.25" customHeight="1"/>
    <row r="26" spans="7:16" ht="14.25" customHeight="1"/>
    <row r="27" spans="7:16" ht="14.25" customHeight="1"/>
    <row r="28" spans="7:16" ht="14.25" customHeight="1"/>
    <row r="29" spans="7:16" ht="14.25" customHeight="1"/>
    <row r="30" spans="7:16" ht="14.25" customHeight="1"/>
    <row r="31" spans="7:16" ht="14.25" customHeight="1"/>
    <row r="32" spans="7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النموذج 1</vt:lpstr>
      <vt:lpstr>النموذج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QAA</dc:creator>
  <cp:lastModifiedBy>Shayma'a AL-Rubaye</cp:lastModifiedBy>
  <dcterms:created xsi:type="dcterms:W3CDTF">2015-06-05T18:17:20Z</dcterms:created>
  <dcterms:modified xsi:type="dcterms:W3CDTF">2025-09-04T11:49:16Z</dcterms:modified>
</cp:coreProperties>
</file>